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ccounting\GRANTS\2023\2023 Budget Template\"/>
    </mc:Choice>
  </mc:AlternateContent>
  <xr:revisionPtr revIDLastSave="0" documentId="13_ncr:1_{93A1A949-6F0B-42FE-A2E5-CBE5D487DD6E}" xr6:coauthVersionLast="41" xr6:coauthVersionMax="47" xr10:uidLastSave="{00000000-0000-0000-0000-000000000000}"/>
  <workbookProtection workbookAlgorithmName="SHA-512" workbookHashValue="05GNiwK0M6R2WpXQqbNT2aPSWGeSsGJQBgeAZnGGvPCRlQtPA9ZZ1tXPMVh17zNEwX00+VQtZC85Gyc4yLwcow==" workbookSaltValue="y6IK1g0EXxfE4vchHkI84A==" workbookSpinCount="100000" lockStructure="1"/>
  <bookViews>
    <workbookView xWindow="-120" yWindow="-120" windowWidth="20730" windowHeight="11160" tabRatio="969" xr2:uid="{00000000-000D-0000-FFFF-FFFF00000000}"/>
  </bookViews>
  <sheets>
    <sheet name="INSTRUCTIONS" sheetId="14" r:id="rId1"/>
    <sheet name="Summary of Multi Year Requests " sheetId="13" r:id="rId2"/>
    <sheet name="Operational Budget Form Yr 1" sheetId="4" r:id="rId3"/>
    <sheet name="Personnel Schedule Yr 1" sheetId="5" r:id="rId4"/>
    <sheet name="Operational Budget Form Year 2" sheetId="8" r:id="rId5"/>
    <sheet name="Personnel Schedule Yr 2" sheetId="9" r:id="rId6"/>
    <sheet name="Operational Budget Form Yr 3" sheetId="10" r:id="rId7"/>
    <sheet name="Personnel Schedule Yr 3" sheetId="11" r:id="rId8"/>
    <sheet name="Operational Budget Form(SAMPLE)" sheetId="15" r:id="rId9"/>
    <sheet name="Personnel Schedule  (SAMPLE)" sheetId="16" r:id="rId10"/>
  </sheets>
  <externalReferences>
    <externalReference r:id="rId11"/>
  </externalReferences>
  <definedNames>
    <definedName name="_xlnm.Print_Area" localSheetId="0">INSTRUCTIONS!$A$1:$R$55</definedName>
    <definedName name="_xlnm.Print_Area" localSheetId="4">'Operational Budget Form Year 2'!$A$1:$H$73</definedName>
    <definedName name="_xlnm.Print_Area" localSheetId="2">'Operational Budget Form Yr 1'!$A$1:$H$73</definedName>
    <definedName name="_xlnm.Print_Area" localSheetId="6">'Operational Budget Form Yr 3'!$A$1:$H$73</definedName>
    <definedName name="_xlnm.Print_Area" localSheetId="8">'Operational Budget Form(SAMPLE)'!$A$1:$I$73</definedName>
    <definedName name="_xlnm.Print_Area" localSheetId="1">'Summary of Multi Year Requests '!$A$1:$E$10</definedName>
    <definedName name="_xlnm.Print_Titles" localSheetId="4">'Operational Budget Form Year 2'!$1:$5</definedName>
    <definedName name="_xlnm.Print_Titles" localSheetId="2">'Operational Budget Form Yr 1'!$1:$5</definedName>
    <definedName name="_xlnm.Print_Titles" localSheetId="6">'Operational Budget Form Yr 3'!$1:$5</definedName>
    <definedName name="_xlnm.Print_Titles" localSheetId="8">'Operational Budget Form(SAMPLE)'!$1:$5</definedName>
    <definedName name="_xlnm.Print_Titles" localSheetId="9">'Personnel Schedule  (SAMPLE)'!$7:$8</definedName>
    <definedName name="_xlnm.Print_Titles" localSheetId="3">'Personnel Schedule Yr 1'!$7:$8</definedName>
    <definedName name="_xlnm.Print_Titles" localSheetId="5">'Personnel Schedule Yr 2'!$7:$8</definedName>
    <definedName name="_xlnm.Print_Titles" localSheetId="7">'Personnel Schedule Yr 3'!$7:$8</definedName>
    <definedName name="_xlnm.Print_Titles" localSheetId="1">'Summary of Multi Year Requests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7" i="11" l="1"/>
  <c r="H37" i="11"/>
  <c r="F37" i="11"/>
  <c r="F36" i="11"/>
  <c r="F35" i="11"/>
  <c r="F34" i="11"/>
  <c r="F33" i="11"/>
  <c r="F36" i="9"/>
  <c r="F35" i="9"/>
  <c r="F34" i="9"/>
  <c r="F33" i="9"/>
  <c r="I37" i="5"/>
  <c r="F34" i="5"/>
  <c r="F32" i="5"/>
  <c r="F33" i="5"/>
  <c r="F35" i="5"/>
  <c r="F36" i="5"/>
  <c r="G61" i="4"/>
  <c r="D20" i="4" l="1"/>
  <c r="E20" i="4"/>
  <c r="I70" i="15" l="1"/>
  <c r="G61" i="15"/>
  <c r="F57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0" i="15"/>
  <c r="F39" i="15"/>
  <c r="F38" i="15"/>
  <c r="F36" i="15"/>
  <c r="F35" i="15"/>
  <c r="F34" i="15"/>
  <c r="D32" i="15"/>
  <c r="F32" i="15" s="1"/>
  <c r="D31" i="15"/>
  <c r="F31" i="15" s="1"/>
  <c r="D30" i="15"/>
  <c r="F30" i="15" s="1"/>
  <c r="F28" i="15"/>
  <c r="F27" i="15"/>
  <c r="F26" i="15"/>
  <c r="F23" i="15"/>
  <c r="E23" i="15"/>
  <c r="E59" i="15" s="1"/>
  <c r="D23" i="15"/>
  <c r="D59" i="15" s="1"/>
  <c r="E20" i="15"/>
  <c r="F20" i="15" s="1"/>
  <c r="D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G61" i="10"/>
  <c r="G61" i="8"/>
  <c r="F59" i="15" l="1"/>
  <c r="G62" i="15" s="1"/>
  <c r="G65" i="15"/>
  <c r="I59" i="15"/>
  <c r="I58" i="15"/>
  <c r="J55" i="15"/>
  <c r="J54" i="15" s="1"/>
  <c r="G63" i="15" l="1"/>
  <c r="H36" i="16" l="1"/>
  <c r="I36" i="16" s="1"/>
  <c r="H35" i="16"/>
  <c r="I35" i="16" s="1"/>
  <c r="H34" i="16"/>
  <c r="I34" i="16" s="1"/>
  <c r="H33" i="16"/>
  <c r="I33" i="16" s="1"/>
  <c r="F32" i="16"/>
  <c r="F31" i="16"/>
  <c r="F30" i="16"/>
  <c r="F29" i="16"/>
  <c r="H29" i="16" s="1"/>
  <c r="I29" i="16" s="1"/>
  <c r="F28" i="16"/>
  <c r="F27" i="16"/>
  <c r="F26" i="16"/>
  <c r="F25" i="16"/>
  <c r="H25" i="16" s="1"/>
  <c r="I25" i="16" s="1"/>
  <c r="F24" i="16"/>
  <c r="F23" i="16"/>
  <c r="H23" i="16" s="1"/>
  <c r="F22" i="16"/>
  <c r="F21" i="16"/>
  <c r="H21" i="16" s="1"/>
  <c r="I21" i="16" s="1"/>
  <c r="F20" i="16"/>
  <c r="F19" i="16"/>
  <c r="H19" i="16" s="1"/>
  <c r="F18" i="16"/>
  <c r="F17" i="16"/>
  <c r="H17" i="16" s="1"/>
  <c r="I17" i="16" s="1"/>
  <c r="F16" i="16"/>
  <c r="H16" i="16" s="1"/>
  <c r="I16" i="16" s="1"/>
  <c r="F15" i="16"/>
  <c r="F14" i="16"/>
  <c r="F13" i="16"/>
  <c r="H13" i="16" s="1"/>
  <c r="I13" i="16" s="1"/>
  <c r="F12" i="16"/>
  <c r="H12" i="16" s="1"/>
  <c r="I12" i="16" s="1"/>
  <c r="F11" i="16"/>
  <c r="F10" i="16"/>
  <c r="F9" i="16"/>
  <c r="H9" i="16" s="1"/>
  <c r="I28" i="16" l="1"/>
  <c r="H24" i="16"/>
  <c r="I24" i="16" s="1"/>
  <c r="H28" i="16"/>
  <c r="H31" i="16"/>
  <c r="I31" i="16" s="1"/>
  <c r="I19" i="16"/>
  <c r="H32" i="16"/>
  <c r="I32" i="16" s="1"/>
  <c r="I15" i="16"/>
  <c r="I23" i="16"/>
  <c r="H27" i="16"/>
  <c r="I27" i="16" s="1"/>
  <c r="H15" i="16"/>
  <c r="H11" i="16"/>
  <c r="I11" i="16" s="1"/>
  <c r="H20" i="16"/>
  <c r="I20" i="16" s="1"/>
  <c r="I9" i="16"/>
  <c r="I22" i="16"/>
  <c r="H10" i="16"/>
  <c r="H18" i="16"/>
  <c r="I18" i="16" s="1"/>
  <c r="H22" i="16"/>
  <c r="H26" i="16"/>
  <c r="I26" i="16" s="1"/>
  <c r="H30" i="16"/>
  <c r="I30" i="16" s="1"/>
  <c r="F37" i="16"/>
  <c r="H14" i="16"/>
  <c r="I14" i="16" s="1"/>
  <c r="H37" i="16" l="1"/>
  <c r="I10" i="16"/>
  <c r="I37" i="16" s="1"/>
  <c r="M243" i="4" l="1"/>
  <c r="B5" i="13" s="1"/>
  <c r="M242" i="4"/>
  <c r="B4" i="13" s="1"/>
  <c r="C9" i="13"/>
  <c r="C8" i="13"/>
  <c r="C7" i="13"/>
  <c r="C10" i="13" l="1"/>
  <c r="H36" i="11"/>
  <c r="I36" i="11" s="1"/>
  <c r="H35" i="11"/>
  <c r="I35" i="11" s="1"/>
  <c r="H34" i="11"/>
  <c r="I34" i="11" s="1"/>
  <c r="H33" i="11"/>
  <c r="I33" i="11" s="1"/>
  <c r="F32" i="11"/>
  <c r="F31" i="11"/>
  <c r="H31" i="11" s="1"/>
  <c r="F30" i="11"/>
  <c r="H30" i="11" s="1"/>
  <c r="I30" i="11" s="1"/>
  <c r="F29" i="11"/>
  <c r="H29" i="11" s="1"/>
  <c r="I29" i="11" s="1"/>
  <c r="F28" i="11"/>
  <c r="H28" i="11" s="1"/>
  <c r="I28" i="11" s="1"/>
  <c r="F27" i="11"/>
  <c r="F26" i="11"/>
  <c r="F25" i="11"/>
  <c r="H25" i="11" s="1"/>
  <c r="I25" i="11" s="1"/>
  <c r="F24" i="11"/>
  <c r="H23" i="11"/>
  <c r="F23" i="11"/>
  <c r="F22" i="11"/>
  <c r="F21" i="11"/>
  <c r="H21" i="11" s="1"/>
  <c r="I21" i="11" s="1"/>
  <c r="F20" i="11"/>
  <c r="H20" i="11" s="1"/>
  <c r="I20" i="11" s="1"/>
  <c r="F19" i="11"/>
  <c r="F18" i="11"/>
  <c r="F17" i="11"/>
  <c r="H17" i="11" s="1"/>
  <c r="I17" i="11" s="1"/>
  <c r="F16" i="11"/>
  <c r="F15" i="11"/>
  <c r="H15" i="11" s="1"/>
  <c r="F14" i="11"/>
  <c r="F13" i="11"/>
  <c r="H13" i="11" s="1"/>
  <c r="I13" i="11" s="1"/>
  <c r="F12" i="11"/>
  <c r="H12" i="11" s="1"/>
  <c r="I12" i="11" s="1"/>
  <c r="F11" i="11"/>
  <c r="F10" i="11"/>
  <c r="F9" i="11"/>
  <c r="H9" i="11" s="1"/>
  <c r="F57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0" i="10"/>
  <c r="F39" i="10"/>
  <c r="F38" i="10"/>
  <c r="F36" i="10"/>
  <c r="F35" i="10"/>
  <c r="F34" i="10"/>
  <c r="D32" i="10"/>
  <c r="F32" i="10" s="1"/>
  <c r="D31" i="10"/>
  <c r="F31" i="10" s="1"/>
  <c r="D30" i="10"/>
  <c r="F30" i="10" s="1"/>
  <c r="F28" i="10"/>
  <c r="F27" i="10"/>
  <c r="F26" i="10"/>
  <c r="E20" i="10"/>
  <c r="D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H36" i="9"/>
  <c r="I36" i="9" s="1"/>
  <c r="H35" i="9"/>
  <c r="I35" i="9" s="1"/>
  <c r="H34" i="9"/>
  <c r="I34" i="9" s="1"/>
  <c r="H33" i="9"/>
  <c r="I33" i="9" s="1"/>
  <c r="F32" i="9"/>
  <c r="F31" i="9"/>
  <c r="F30" i="9"/>
  <c r="H30" i="9" s="1"/>
  <c r="I30" i="9" s="1"/>
  <c r="F29" i="9"/>
  <c r="H29" i="9" s="1"/>
  <c r="I29" i="9" s="1"/>
  <c r="F28" i="9"/>
  <c r="F27" i="9"/>
  <c r="H27" i="9" s="1"/>
  <c r="I27" i="9" s="1"/>
  <c r="F26" i="9"/>
  <c r="F25" i="9"/>
  <c r="F24" i="9"/>
  <c r="F23" i="9"/>
  <c r="F22" i="9"/>
  <c r="H22" i="9" s="1"/>
  <c r="I22" i="9" s="1"/>
  <c r="F21" i="9"/>
  <c r="H21" i="9" s="1"/>
  <c r="I21" i="9" s="1"/>
  <c r="F20" i="9"/>
  <c r="H20" i="9" s="1"/>
  <c r="F19" i="9"/>
  <c r="H19" i="9" s="1"/>
  <c r="I19" i="9" s="1"/>
  <c r="F18" i="9"/>
  <c r="F17" i="9"/>
  <c r="F16" i="9"/>
  <c r="F15" i="9"/>
  <c r="F14" i="9"/>
  <c r="H14" i="9" s="1"/>
  <c r="I14" i="9" s="1"/>
  <c r="F13" i="9"/>
  <c r="H13" i="9" s="1"/>
  <c r="I13" i="9" s="1"/>
  <c r="F12" i="9"/>
  <c r="F11" i="9"/>
  <c r="H11" i="9" s="1"/>
  <c r="I11" i="9" s="1"/>
  <c r="F10" i="9"/>
  <c r="F9" i="9"/>
  <c r="F57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0" i="8"/>
  <c r="F39" i="8"/>
  <c r="F38" i="8"/>
  <c r="F36" i="8"/>
  <c r="F35" i="8"/>
  <c r="F34" i="8"/>
  <c r="D32" i="8"/>
  <c r="F32" i="8" s="1"/>
  <c r="D31" i="8"/>
  <c r="F31" i="8" s="1"/>
  <c r="D30" i="8"/>
  <c r="F30" i="8" s="1"/>
  <c r="F28" i="8"/>
  <c r="F27" i="8"/>
  <c r="F26" i="8"/>
  <c r="E20" i="8"/>
  <c r="D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D31" i="4"/>
  <c r="F31" i="4" s="1"/>
  <c r="D32" i="4"/>
  <c r="F32" i="4" s="1"/>
  <c r="F57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42" i="4"/>
  <c r="F39" i="4"/>
  <c r="F40" i="4"/>
  <c r="F38" i="4"/>
  <c r="F35" i="4"/>
  <c r="F36" i="4"/>
  <c r="F34" i="4"/>
  <c r="F27" i="4"/>
  <c r="F28" i="4"/>
  <c r="F26" i="4"/>
  <c r="F16" i="4"/>
  <c r="H14" i="11" l="1"/>
  <c r="I14" i="11" s="1"/>
  <c r="H22" i="11"/>
  <c r="I22" i="11" s="1"/>
  <c r="I23" i="11"/>
  <c r="I31" i="11"/>
  <c r="I9" i="11"/>
  <c r="I15" i="11"/>
  <c r="F20" i="10"/>
  <c r="F20" i="8"/>
  <c r="H10" i="11"/>
  <c r="I10" i="11" s="1"/>
  <c r="H18" i="11"/>
  <c r="I18" i="11" s="1"/>
  <c r="H26" i="11"/>
  <c r="I26" i="11" s="1"/>
  <c r="H16" i="11"/>
  <c r="I16" i="11" s="1"/>
  <c r="H24" i="11"/>
  <c r="I24" i="11" s="1"/>
  <c r="H32" i="11"/>
  <c r="I32" i="11" s="1"/>
  <c r="H11" i="11"/>
  <c r="I11" i="11" s="1"/>
  <c r="H19" i="11"/>
  <c r="I19" i="11" s="1"/>
  <c r="H27" i="11"/>
  <c r="I27" i="11" s="1"/>
  <c r="F23" i="10"/>
  <c r="F37" i="9"/>
  <c r="H9" i="9"/>
  <c r="I9" i="9" s="1"/>
  <c r="H17" i="9"/>
  <c r="I17" i="9" s="1"/>
  <c r="H25" i="9"/>
  <c r="I25" i="9" s="1"/>
  <c r="H12" i="9"/>
  <c r="I12" i="9" s="1"/>
  <c r="H28" i="9"/>
  <c r="I28" i="9" s="1"/>
  <c r="H15" i="9"/>
  <c r="I15" i="9" s="1"/>
  <c r="I20" i="9"/>
  <c r="H23" i="9"/>
  <c r="I23" i="9" s="1"/>
  <c r="H31" i="9"/>
  <c r="I31" i="9" s="1"/>
  <c r="H10" i="9"/>
  <c r="I10" i="9" s="1"/>
  <c r="H18" i="9"/>
  <c r="I18" i="9" s="1"/>
  <c r="H26" i="9"/>
  <c r="I26" i="9" s="1"/>
  <c r="H16" i="9"/>
  <c r="I16" i="9" s="1"/>
  <c r="H24" i="9"/>
  <c r="I24" i="9" s="1"/>
  <c r="H32" i="9"/>
  <c r="I32" i="9" s="1"/>
  <c r="D30" i="4"/>
  <c r="F30" i="4" s="1"/>
  <c r="F8" i="4"/>
  <c r="F23" i="8" l="1"/>
  <c r="D23" i="10"/>
  <c r="D59" i="10" s="1"/>
  <c r="E23" i="10"/>
  <c r="E59" i="10" s="1"/>
  <c r="H37" i="9"/>
  <c r="D23" i="8" s="1"/>
  <c r="D59" i="8" s="1"/>
  <c r="I37" i="9"/>
  <c r="E23" i="8" s="1"/>
  <c r="E59" i="8" s="1"/>
  <c r="H36" i="5"/>
  <c r="I36" i="5" s="1"/>
  <c r="H35" i="5"/>
  <c r="I35" i="5" s="1"/>
  <c r="H34" i="5"/>
  <c r="I34" i="5" s="1"/>
  <c r="H33" i="5"/>
  <c r="I33" i="5" s="1"/>
  <c r="F31" i="5"/>
  <c r="F30" i="5"/>
  <c r="F29" i="5"/>
  <c r="F28" i="5"/>
  <c r="F27" i="5"/>
  <c r="H27" i="5" s="1"/>
  <c r="I27" i="5" s="1"/>
  <c r="F26" i="5"/>
  <c r="F25" i="5"/>
  <c r="F24" i="5"/>
  <c r="F23" i="5"/>
  <c r="H23" i="5" s="1"/>
  <c r="I23" i="5" s="1"/>
  <c r="F22" i="5"/>
  <c r="H22" i="5" s="1"/>
  <c r="I22" i="5" s="1"/>
  <c r="F21" i="5"/>
  <c r="F20" i="5"/>
  <c r="F19" i="5"/>
  <c r="H19" i="5" s="1"/>
  <c r="I19" i="5" s="1"/>
  <c r="F18" i="5"/>
  <c r="F17" i="5"/>
  <c r="F16" i="5"/>
  <c r="F15" i="5"/>
  <c r="H15" i="5" s="1"/>
  <c r="I15" i="5" s="1"/>
  <c r="F14" i="5"/>
  <c r="F13" i="5"/>
  <c r="H13" i="5" s="1"/>
  <c r="F12" i="5"/>
  <c r="F11" i="5"/>
  <c r="H11" i="5" s="1"/>
  <c r="I11" i="5" s="1"/>
  <c r="F10" i="5"/>
  <c r="F9" i="5"/>
  <c r="F19" i="4"/>
  <c r="F18" i="4"/>
  <c r="F17" i="4"/>
  <c r="F15" i="4"/>
  <c r="F14" i="4"/>
  <c r="F13" i="4"/>
  <c r="F12" i="4"/>
  <c r="F11" i="4"/>
  <c r="F10" i="4"/>
  <c r="F9" i="4"/>
  <c r="F7" i="4"/>
  <c r="I59" i="8" l="1"/>
  <c r="I58" i="8" s="1"/>
  <c r="G65" i="8"/>
  <c r="G65" i="10"/>
  <c r="I59" i="10"/>
  <c r="I58" i="10" s="1"/>
  <c r="H29" i="5"/>
  <c r="I29" i="5" s="1"/>
  <c r="H18" i="5"/>
  <c r="I18" i="5" s="1"/>
  <c r="H14" i="5"/>
  <c r="I14" i="5" s="1"/>
  <c r="H25" i="5"/>
  <c r="I25" i="5" s="1"/>
  <c r="H21" i="5"/>
  <c r="I21" i="5" s="1"/>
  <c r="H30" i="5"/>
  <c r="I30" i="5" s="1"/>
  <c r="H17" i="5"/>
  <c r="I17" i="5" s="1"/>
  <c r="H26" i="5"/>
  <c r="I26" i="5" s="1"/>
  <c r="I13" i="5"/>
  <c r="F20" i="4"/>
  <c r="F37" i="5"/>
  <c r="H10" i="5"/>
  <c r="I10" i="5" s="1"/>
  <c r="H9" i="5"/>
  <c r="I9" i="5" s="1"/>
  <c r="H12" i="5"/>
  <c r="I12" i="5" s="1"/>
  <c r="H28" i="5"/>
  <c r="I28" i="5" s="1"/>
  <c r="H20" i="5"/>
  <c r="I20" i="5" s="1"/>
  <c r="H31" i="5"/>
  <c r="I31" i="5" s="1"/>
  <c r="H16" i="5"/>
  <c r="I16" i="5" s="1"/>
  <c r="H24" i="5"/>
  <c r="I24" i="5" s="1"/>
  <c r="H32" i="5"/>
  <c r="I32" i="5" s="1"/>
  <c r="F59" i="8" l="1"/>
  <c r="G62" i="8" s="1"/>
  <c r="F59" i="10"/>
  <c r="G62" i="10" s="1"/>
  <c r="F23" i="4"/>
  <c r="F59" i="4" s="1"/>
  <c r="G62" i="4" s="1"/>
  <c r="H37" i="5"/>
  <c r="G63" i="8" l="1"/>
  <c r="G63" i="10"/>
  <c r="E23" i="4"/>
  <c r="E59" i="4" s="1"/>
  <c r="D23" i="4"/>
  <c r="D59" i="4" l="1"/>
  <c r="G65" i="4" s="1"/>
  <c r="I59" i="4"/>
  <c r="I58" i="4" s="1"/>
  <c r="G63" i="4" l="1"/>
</calcChain>
</file>

<file path=xl/sharedStrings.xml><?xml version="1.0" encoding="utf-8"?>
<sst xmlns="http://schemas.openxmlformats.org/spreadsheetml/2006/main" count="422" uniqueCount="180">
  <si>
    <t>Salary</t>
  </si>
  <si>
    <t xml:space="preserve">MHM Portion
</t>
  </si>
  <si>
    <t>Total Salaries &amp; Fringe</t>
  </si>
  <si>
    <t xml:space="preserve">Other Funding Sources
</t>
  </si>
  <si>
    <t>Organization Name:</t>
  </si>
  <si>
    <t>Enter Organization Name</t>
  </si>
  <si>
    <t>Project Title:</t>
  </si>
  <si>
    <t>Enter Project Title</t>
  </si>
  <si>
    <t>Budget Period:  January 1, 2023 to December 31, 2023</t>
  </si>
  <si>
    <t xml:space="preserve">How much of the grant do you plan to spend each quarter in the grant period? </t>
  </si>
  <si>
    <t>Projected Budget Amounts</t>
  </si>
  <si>
    <t>SUMMARY OF FINANCIAL REQUEST</t>
  </si>
  <si>
    <t>Other (specify)</t>
  </si>
  <si>
    <t>Project Total</t>
  </si>
  <si>
    <t>MHM Request</t>
  </si>
  <si>
    <t>EXPENSES</t>
  </si>
  <si>
    <t>Total Revenue</t>
  </si>
  <si>
    <t>In-Kind Support</t>
  </si>
  <si>
    <t>Fundraising event income (gross)</t>
  </si>
  <si>
    <t>Earned</t>
  </si>
  <si>
    <t>United Way/Federated Campaigns</t>
  </si>
  <si>
    <t>Individuals</t>
  </si>
  <si>
    <t>Corporation</t>
  </si>
  <si>
    <t>Foundation</t>
  </si>
  <si>
    <t>Government (federal, state, local)</t>
  </si>
  <si>
    <t>Contributed</t>
  </si>
  <si>
    <t>Requested Amount from MHM</t>
  </si>
  <si>
    <t>Method of Payment (Hourly,Weekly, Monthly, Lump Sum)</t>
  </si>
  <si>
    <t>Staff development and training</t>
  </si>
  <si>
    <t xml:space="preserve"> Conferences, travel and lodging</t>
  </si>
  <si>
    <t>Purpose of Mileage</t>
  </si>
  <si>
    <t>Intown Mileage (Destination, # of trips, # of employees)</t>
  </si>
  <si>
    <t>Other Expenses (specify)</t>
  </si>
  <si>
    <t>Justification 
(Provide details for estimated amounts and purpose of program expenses)</t>
  </si>
  <si>
    <t>Total Expenses</t>
  </si>
  <si>
    <t>Grant advances for this award may be available. Please indicate if an advance will be requested in 2023.  (Yes or No) →</t>
  </si>
  <si>
    <t>Methodist Healthcare Ministries Grant Budget</t>
  </si>
  <si>
    <t>Other Funding Sources Amount</t>
  </si>
  <si>
    <t>Quarter 1 - 2023</t>
  </si>
  <si>
    <t>Quarter 2 - 2023</t>
  </si>
  <si>
    <t>Quarter 3 - 2023</t>
  </si>
  <si>
    <t>Quarter 4 - 2023</t>
  </si>
  <si>
    <t>Total(s)</t>
  </si>
  <si>
    <t>Number of 
Employees</t>
  </si>
  <si>
    <t>Purpose of Travel, Destination (Location City/State)</t>
  </si>
  <si>
    <t>Number of employees</t>
  </si>
  <si>
    <t>Total MHM Requested</t>
  </si>
  <si>
    <t>Other Costs ($)
(i.e. parking, rental car, tolls)</t>
  </si>
  <si>
    <r>
      <t xml:space="preserve">Program Net Income </t>
    </r>
    <r>
      <rPr>
        <b/>
        <i/>
        <sz val="11"/>
        <color theme="1"/>
        <rFont val="Arial"/>
        <family val="2"/>
      </rPr>
      <t>(Total Project Revenue less Total Project Expenses)</t>
    </r>
  </si>
  <si>
    <r>
      <t xml:space="preserve">MHM Funding percentages  </t>
    </r>
    <r>
      <rPr>
        <b/>
        <i/>
        <sz val="11"/>
        <rFont val="Arial"/>
        <family val="2"/>
      </rPr>
      <t xml:space="preserve">(Total Project Expenses/Total MHM Requested) </t>
    </r>
  </si>
  <si>
    <r>
      <t xml:space="preserve">Total organizational operating budget     </t>
    </r>
    <r>
      <rPr>
        <i/>
        <sz val="11"/>
        <color theme="1"/>
        <rFont val="Arial"/>
        <family val="2"/>
      </rPr>
      <t>(Must tie to Operating Budget submitted with application)</t>
    </r>
  </si>
  <si>
    <t>Indirect Expenses (Not to Exceed 15% of total direct costs)</t>
  </si>
  <si>
    <t>% of Time on Grant  (MHM Portion)</t>
  </si>
  <si>
    <t>Rate</t>
  </si>
  <si>
    <t>Justification</t>
  </si>
  <si>
    <r>
      <t xml:space="preserve">% of org budget funded by MHM      </t>
    </r>
    <r>
      <rPr>
        <i/>
        <sz val="11"/>
        <color theme="1"/>
        <rFont val="Arial"/>
        <family val="2"/>
      </rPr>
      <t>(Total MHM Requested/Total organizational operating budget)</t>
    </r>
  </si>
  <si>
    <t xml:space="preserve">Mileage Total ($)   </t>
  </si>
  <si>
    <t>This tab is only required if Salaries and Benefits will be part of your MHM Request</t>
  </si>
  <si>
    <t>REVENUE</t>
  </si>
  <si>
    <r>
      <t xml:space="preserve">Personnel (Salaries and Wages) and Benefits (FICA and Other Benefits) from Personnel Schedule Tab. 
</t>
    </r>
    <r>
      <rPr>
        <b/>
        <sz val="10"/>
        <color rgb="FFFF0000"/>
        <rFont val="Arial"/>
        <family val="2"/>
      </rPr>
      <t>This tab is only required if Salaries and Benefits will be part of your MHM Request.</t>
    </r>
  </si>
  <si>
    <r>
      <t xml:space="preserve">   Contract Labor 
</t>
    </r>
    <r>
      <rPr>
        <i/>
        <sz val="10"/>
        <rFont val="Arial"/>
        <family val="2"/>
      </rPr>
      <t>(Consultant, Agency or Hourly worker name or TBD)</t>
    </r>
  </si>
  <si>
    <r>
      <t xml:space="preserve">Description
</t>
    </r>
    <r>
      <rPr>
        <b/>
        <i/>
        <sz val="11"/>
        <color rgb="FFFF0000"/>
        <rFont val="Arial"/>
        <family val="2"/>
      </rPr>
      <t>Identify any funder requests with amounts and whether they are planned, pending, or committed.</t>
    </r>
  </si>
  <si>
    <t>All salary and benefit line items will automatically populate from the personnel schedule (See second tab).</t>
  </si>
  <si>
    <t>Methodist Healthcare Ministries Grant Budget (Year 1)</t>
  </si>
  <si>
    <t>Methodist Healthcare Ministries Personnel Schedule (Year 1)</t>
  </si>
  <si>
    <t>Methodist Healthcare Ministries Grant Budget (Year 2)</t>
  </si>
  <si>
    <t>Budget Period:  January 1, 2024 to December 31, 2024</t>
  </si>
  <si>
    <t>Methodist Healthcare Ministries Personnel Schedule (Year 2)</t>
  </si>
  <si>
    <t>Methodist Healthcare Ministries Personnel Schedule (Year 3)</t>
  </si>
  <si>
    <t>Methodist Healthcare Ministries Grant Budget (Year 3)</t>
  </si>
  <si>
    <t>Budget Period:  January 1, 2025 to December 31, 2025</t>
  </si>
  <si>
    <t>Quarter 1 - 2024</t>
  </si>
  <si>
    <t>Quarter 2 - 2024</t>
  </si>
  <si>
    <t>Quarter 3 - 2024</t>
  </si>
  <si>
    <t>Quarter 4 - 2024</t>
  </si>
  <si>
    <t>Grant advances for this award may be available. Please indicate if an advance will be requested in 2024.  (Yes or No) →</t>
  </si>
  <si>
    <t>Grant advances for this award may be available. Please indicate if an advance will be requested in 2025.  (Yes or No) →</t>
  </si>
  <si>
    <t>Quarter 1 - 2025</t>
  </si>
  <si>
    <t>Quarter 2 - 2025</t>
  </si>
  <si>
    <t>Quarter 3 - 2025</t>
  </si>
  <si>
    <t>Quarter 4 - 2025</t>
  </si>
  <si>
    <t>Summary of Multi-Year Funding</t>
  </si>
  <si>
    <t>Year</t>
  </si>
  <si>
    <t>See Personnel Tab for justification (if applicable).</t>
  </si>
  <si>
    <t>Instructions:</t>
  </si>
  <si>
    <t>Enter information ONLY on the YELLOW cells.  All other cells will be locked as they may contain formulas.</t>
  </si>
  <si>
    <t>If you need to modify the form, please contact your MHM accountant or email CommInvestments@mhm.org.</t>
  </si>
  <si>
    <t>OPERATIONAL BUDGET TAB</t>
  </si>
  <si>
    <t xml:space="preserve">Enter Organization Name </t>
  </si>
  <si>
    <t>Revenue:</t>
  </si>
  <si>
    <r>
      <rPr>
        <b/>
        <sz val="10"/>
        <color rgb="FF000000"/>
        <rFont val="Arial"/>
        <family val="2"/>
      </rPr>
      <t>MHM Request</t>
    </r>
    <r>
      <rPr>
        <sz val="10"/>
        <color rgb="FF000000"/>
        <rFont val="Arial"/>
        <family val="2"/>
      </rPr>
      <t xml:space="preserve"> - Enter the amount requested from MHM</t>
    </r>
  </si>
  <si>
    <r>
      <rPr>
        <b/>
        <sz val="10"/>
        <color rgb="FF000000"/>
        <rFont val="Arial"/>
        <family val="2"/>
      </rPr>
      <t>Other Funding Sources Amount</t>
    </r>
    <r>
      <rPr>
        <sz val="10"/>
        <color rgb="FF000000"/>
        <rFont val="Arial"/>
        <family val="2"/>
      </rPr>
      <t>- Enter amounts received from other funding sources.</t>
    </r>
  </si>
  <si>
    <r>
      <rPr>
        <b/>
        <sz val="10"/>
        <color rgb="FF000000"/>
        <rFont val="Arial"/>
        <family val="2"/>
      </rPr>
      <t xml:space="preserve">Project Total </t>
    </r>
    <r>
      <rPr>
        <sz val="10"/>
        <color rgb="FF000000"/>
        <rFont val="Arial"/>
        <family val="2"/>
      </rPr>
      <t>-Will be pre-populated</t>
    </r>
  </si>
  <si>
    <r>
      <rPr>
        <b/>
        <sz val="10"/>
        <color rgb="FF000000"/>
        <rFont val="Arial"/>
        <family val="2"/>
      </rPr>
      <t>Project Description:</t>
    </r>
    <r>
      <rPr>
        <sz val="10"/>
        <color rgb="FF000000"/>
        <rFont val="Arial"/>
        <family val="2"/>
      </rPr>
      <t xml:space="preserve"> Identify any funder requests with amounts and whether they are "Planned", "Pending", or "Committed" (see SAMPLE for reference).</t>
    </r>
  </si>
  <si>
    <r>
      <rPr>
        <b/>
        <sz val="10"/>
        <color rgb="FF000000"/>
        <rFont val="Arial"/>
        <family val="2"/>
      </rPr>
      <t>Total Revenue</t>
    </r>
    <r>
      <rPr>
        <sz val="10"/>
        <color rgb="FF000000"/>
        <rFont val="Arial"/>
        <family val="2"/>
      </rPr>
      <t xml:space="preserve"> - Will be pre-populated</t>
    </r>
  </si>
  <si>
    <t>Expenses:</t>
  </si>
  <si>
    <t xml:space="preserve"> Note: MHM Requested amount plus Other Funding Sources Amount will equate to Project Total.</t>
  </si>
  <si>
    <r>
      <t>Personnel (Salaries and Wages) and Benefits (FICA and Other Benefits)-</t>
    </r>
    <r>
      <rPr>
        <sz val="10"/>
        <color rgb="FF000000"/>
        <rFont val="Arial"/>
        <family val="2"/>
      </rPr>
      <t xml:space="preserve"> Amounts will automatically populate from Personnel Schedule Tab.</t>
    </r>
  </si>
  <si>
    <r>
      <rPr>
        <b/>
        <sz val="10"/>
        <color rgb="FF000000"/>
        <rFont val="Arial"/>
        <family val="2"/>
      </rPr>
      <t>Contract Labor</t>
    </r>
    <r>
      <rPr>
        <sz val="10"/>
        <color rgb="FF000000"/>
        <rFont val="Arial"/>
        <family val="2"/>
      </rPr>
      <t xml:space="preserve"> - Enter, if applicable. Provide justification as indicated.  </t>
    </r>
  </si>
  <si>
    <r>
      <rPr>
        <b/>
        <sz val="10"/>
        <color rgb="FF000000"/>
        <rFont val="Arial"/>
        <family val="2"/>
      </rPr>
      <t xml:space="preserve">Staff development and training </t>
    </r>
    <r>
      <rPr>
        <sz val="10"/>
        <color rgb="FF000000"/>
        <rFont val="Arial"/>
        <family val="2"/>
      </rPr>
      <t>-Enter, if applicable. Provide justification as indicated.  MHM Request will calculate number of employees multiplied by Rate.</t>
    </r>
  </si>
  <si>
    <r>
      <rPr>
        <b/>
        <sz val="10"/>
        <color rgb="FF000000"/>
        <rFont val="Arial"/>
        <family val="2"/>
      </rPr>
      <t>Conferences, travel and lodging</t>
    </r>
    <r>
      <rPr>
        <sz val="10"/>
        <color rgb="FF000000"/>
        <rFont val="Arial"/>
        <family val="2"/>
      </rPr>
      <t xml:space="preserve"> -Enter, if applicable. Provide justification as indicated. </t>
    </r>
  </si>
  <si>
    <r>
      <rPr>
        <b/>
        <sz val="10"/>
        <color rgb="FF000000"/>
        <rFont val="Arial"/>
        <family val="2"/>
      </rPr>
      <t>Intown Mileage</t>
    </r>
    <r>
      <rPr>
        <sz val="10"/>
        <color rgb="FF000000"/>
        <rFont val="Arial"/>
        <family val="2"/>
      </rPr>
      <t xml:space="preserve"> -Enter, if applicable. Provide justification as indicated. </t>
    </r>
  </si>
  <si>
    <r>
      <rPr>
        <b/>
        <sz val="10"/>
        <color rgb="FF000000"/>
        <rFont val="Arial"/>
        <family val="2"/>
      </rPr>
      <t xml:space="preserve">Other Expenses </t>
    </r>
    <r>
      <rPr>
        <sz val="10"/>
        <color rgb="FF000000"/>
        <rFont val="Arial"/>
        <family val="2"/>
      </rPr>
      <t xml:space="preserve">-List any other expenses.  Provide detailed justification for each line item. </t>
    </r>
  </si>
  <si>
    <r>
      <rPr>
        <b/>
        <sz val="10"/>
        <color rgb="FF000000"/>
        <rFont val="Arial"/>
        <family val="2"/>
      </rPr>
      <t>Indirect Expenses</t>
    </r>
    <r>
      <rPr>
        <sz val="10"/>
        <color rgb="FF000000"/>
        <rFont val="Arial"/>
        <family val="2"/>
      </rPr>
      <t xml:space="preserve"> -Not to Exceed 15% of total direct costs</t>
    </r>
  </si>
  <si>
    <t>Summary of Financial Request:</t>
  </si>
  <si>
    <r>
      <rPr>
        <b/>
        <sz val="10"/>
        <color rgb="FF000000"/>
        <rFont val="Arial"/>
        <family val="2"/>
      </rPr>
      <t xml:space="preserve">Total MHM Requested </t>
    </r>
    <r>
      <rPr>
        <sz val="10"/>
        <color rgb="FF000000"/>
        <rFont val="Arial"/>
        <family val="2"/>
      </rPr>
      <t xml:space="preserve">- Will automatically populate as listed on the Revenue Section </t>
    </r>
  </si>
  <si>
    <r>
      <rPr>
        <b/>
        <sz val="10"/>
        <color rgb="FF000000"/>
        <rFont val="Arial"/>
        <family val="2"/>
      </rPr>
      <t xml:space="preserve">MHM Funding percentages </t>
    </r>
    <r>
      <rPr>
        <sz val="10"/>
        <color rgb="FF000000"/>
        <rFont val="Arial"/>
        <family val="2"/>
      </rPr>
      <t xml:space="preserve"> -Will calculate Total Project Expenses/Total MHM Requested</t>
    </r>
  </si>
  <si>
    <r>
      <rPr>
        <b/>
        <sz val="10"/>
        <color rgb="FF000000"/>
        <rFont val="Arial"/>
        <family val="2"/>
      </rPr>
      <t xml:space="preserve">Total organizational operating budget </t>
    </r>
    <r>
      <rPr>
        <sz val="10"/>
        <color rgb="FF000000"/>
        <rFont val="Arial"/>
        <family val="2"/>
      </rPr>
      <t>- Must tie to your organization's most recently approved Operating Budget submitted with application.</t>
    </r>
  </si>
  <si>
    <r>
      <rPr>
        <b/>
        <sz val="10"/>
        <color rgb="FF000000"/>
        <rFont val="Arial"/>
        <family val="2"/>
      </rPr>
      <t>% of org budget funded by MHM</t>
    </r>
    <r>
      <rPr>
        <sz val="10"/>
        <color rgb="FF000000"/>
        <rFont val="Arial"/>
        <family val="2"/>
      </rPr>
      <t xml:space="preserve"> -Will calculate Total MHM Requested/Total organizational operating budget</t>
    </r>
  </si>
  <si>
    <r>
      <rPr>
        <b/>
        <sz val="10"/>
        <color rgb="FF000000"/>
        <rFont val="Arial"/>
        <family val="2"/>
      </rPr>
      <t>Grant advances for this award may be available.</t>
    </r>
    <r>
      <rPr>
        <sz val="10"/>
        <color rgb="FF000000"/>
        <rFont val="Arial"/>
        <family val="2"/>
      </rPr>
      <t xml:space="preserve"> Please indicate if an advance will be requested in 2023.  (Yes or No) </t>
    </r>
  </si>
  <si>
    <r>
      <t>Projected Budget Amounts -</t>
    </r>
    <r>
      <rPr>
        <sz val="10"/>
        <color rgb="FF000000"/>
        <rFont val="Arial"/>
        <family val="2"/>
      </rPr>
      <t xml:space="preserve">Enter amounts you forecast to spend each quarter in the grant period.  </t>
    </r>
  </si>
  <si>
    <t>PERSONNEL SCHEDULE TAB</t>
  </si>
  <si>
    <r>
      <rPr>
        <b/>
        <sz val="10"/>
        <color rgb="FF000000"/>
        <rFont val="Arial"/>
        <family val="2"/>
      </rPr>
      <t>Name</t>
    </r>
    <r>
      <rPr>
        <sz val="10"/>
        <color rgb="FF000000"/>
        <rFont val="Arial"/>
        <family val="2"/>
      </rPr>
      <t>- List full name for each name, if known.  For vacancies, enter "Vacant" or "TBD"</t>
    </r>
  </si>
  <si>
    <r>
      <rPr>
        <b/>
        <sz val="10"/>
        <color rgb="FF000000"/>
        <rFont val="Arial"/>
        <family val="2"/>
      </rPr>
      <t>Position</t>
    </r>
    <r>
      <rPr>
        <sz val="10"/>
        <color rgb="FF000000"/>
        <rFont val="Arial"/>
        <family val="2"/>
      </rPr>
      <t xml:space="preserve"> -List each position </t>
    </r>
  </si>
  <si>
    <r>
      <rPr>
        <b/>
        <sz val="10"/>
        <color rgb="FF000000"/>
        <rFont val="Arial"/>
        <family val="2"/>
      </rPr>
      <t xml:space="preserve">Total Salaries &amp; Fringe </t>
    </r>
    <r>
      <rPr>
        <sz val="10"/>
        <color rgb="FF000000"/>
        <rFont val="Arial"/>
        <family val="2"/>
      </rPr>
      <t>- Will calculate Salary plus Fringe Benefits</t>
    </r>
  </si>
  <si>
    <r>
      <rPr>
        <b/>
        <sz val="10"/>
        <color rgb="FF000000"/>
        <rFont val="Arial"/>
        <family val="2"/>
      </rPr>
      <t xml:space="preserve">MHM Portion </t>
    </r>
    <r>
      <rPr>
        <sz val="10"/>
        <color rgb="FF000000"/>
        <rFont val="Arial"/>
        <family val="2"/>
      </rPr>
      <t>- Will calculate Total Salaries &amp; Fringe multiplied by % of Time on Grant</t>
    </r>
  </si>
  <si>
    <r>
      <rPr>
        <b/>
        <sz val="10"/>
        <color rgb="FF000000"/>
        <rFont val="Arial"/>
        <family val="2"/>
      </rPr>
      <t>Other Funding Sources -</t>
    </r>
    <r>
      <rPr>
        <sz val="10"/>
        <color rgb="FF000000"/>
        <rFont val="Arial"/>
        <family val="2"/>
      </rPr>
      <t xml:space="preserve"> Will Calculate Total Salaries &amp; Fringe minus MHM Portion (if any).</t>
    </r>
  </si>
  <si>
    <t>Note: Amounts will automatically populate to Operational Budget Form tab.</t>
  </si>
  <si>
    <r>
      <rPr>
        <b/>
        <sz val="10"/>
        <color rgb="FF000000"/>
        <rFont val="Arial"/>
        <family val="2"/>
      </rPr>
      <t xml:space="preserve">Program Net Income </t>
    </r>
    <r>
      <rPr>
        <sz val="10"/>
        <color rgb="FF000000"/>
        <rFont val="Arial"/>
        <family val="2"/>
      </rPr>
      <t>- Will automatically subtract all revenues and expenses listed on the Operational Budget Form. Green indicates a program budget that</t>
    </r>
  </si>
  <si>
    <t xml:space="preserve"> is forecasting a positive Program Net Income while red indicates a negative Program Net Income</t>
  </si>
  <si>
    <r>
      <rPr>
        <b/>
        <sz val="10"/>
        <color rgb="FF000000"/>
        <rFont val="Arial"/>
        <family val="2"/>
      </rPr>
      <t xml:space="preserve">Justification </t>
    </r>
    <r>
      <rPr>
        <sz val="10"/>
        <color rgb="FF000000"/>
        <rFont val="Arial"/>
        <family val="2"/>
      </rPr>
      <t>-Provide a detailed explanation of the proposed personnel's role and how they will benefit the project. If a position is vacant, please provide an estimated</t>
    </r>
  </si>
  <si>
    <t xml:space="preserve"> time the position will be filled.</t>
  </si>
  <si>
    <r>
      <rPr>
        <b/>
        <sz val="10"/>
        <color rgb="FF000000"/>
        <rFont val="Arial"/>
        <family val="2"/>
      </rPr>
      <t>Salary, Fringe Benefits, % of Time on Grant (MHM Portion) -</t>
    </r>
    <r>
      <rPr>
        <sz val="10"/>
        <color rgb="FF000000"/>
        <rFont val="Arial"/>
        <family val="2"/>
      </rPr>
      <t xml:space="preserve"> Enter annual salary &amp; fringe amounts &amp; percent of time devoted to the project for each</t>
    </r>
  </si>
  <si>
    <t xml:space="preserve"> name/position.   Enter whole numbers only for Salary and Fringe Benefits (no formulas or cents).</t>
  </si>
  <si>
    <t>ABC Organization</t>
  </si>
  <si>
    <t>ABC Project</t>
  </si>
  <si>
    <t>Private Donations (Pending)</t>
  </si>
  <si>
    <t>SAMSHA Grant (Committed)</t>
  </si>
  <si>
    <t>HEB Foundation (Committed)</t>
  </si>
  <si>
    <t>Annual Gala (Planned)</t>
  </si>
  <si>
    <t>Maria Cruz, LPC</t>
  </si>
  <si>
    <t>$1,667 a month</t>
  </si>
  <si>
    <t xml:space="preserve">LPC for Child Therapy </t>
  </si>
  <si>
    <t>Psychotherapist C.E. training</t>
  </si>
  <si>
    <t>Annual requirement</t>
  </si>
  <si>
    <t>Conference Fees</t>
  </si>
  <si>
    <t>Annual Association Conference,  Austin, TX</t>
  </si>
  <si>
    <t xml:space="preserve">Crystal City/12 trips/2 caseworkers </t>
  </si>
  <si>
    <t>Parent outreach</t>
  </si>
  <si>
    <t>Office Supplies</t>
  </si>
  <si>
    <t>Consumable office supplies for staff</t>
  </si>
  <si>
    <t>Telecommunications</t>
  </si>
  <si>
    <t>Internet/ Telephone Service for Support Staff</t>
  </si>
  <si>
    <t>Printer/Computer Rental</t>
  </si>
  <si>
    <t>Clinical computer rentals from Dell for 20 staff</t>
  </si>
  <si>
    <t>Lab &amp; Diagnostic Test</t>
  </si>
  <si>
    <t>Bloodwork, kidney/liver testing, etc for 1,000 patients</t>
  </si>
  <si>
    <t>Equipment</t>
  </si>
  <si>
    <t>External Server, replacement terminals, including needed software</t>
  </si>
  <si>
    <t>Dues &amp; Subscriptions</t>
  </si>
  <si>
    <t xml:space="preserve">Dues to other organizations who provide medication/services </t>
  </si>
  <si>
    <t>Prescriptions &amp; Medications</t>
  </si>
  <si>
    <t>Assist Clients with Prescription, and Labs</t>
  </si>
  <si>
    <t xml:space="preserve">Dental Exams, Cleanings &amp; Work </t>
  </si>
  <si>
    <t>Assist Clients with Dental Exams &amp; Dental Work</t>
  </si>
  <si>
    <t xml:space="preserve">Eye Exam &amp; Glasses </t>
  </si>
  <si>
    <t>Assist Clients with Eye Exams &amp; Eye Glasses</t>
  </si>
  <si>
    <t>Community Outreach</t>
  </si>
  <si>
    <t>Funds request for material costs such as printing of brochures, flyers and mail-outs, as well as other print and advertising material to community and area supporters.</t>
  </si>
  <si>
    <t>Wellness Incentives</t>
  </si>
  <si>
    <t>Clergy incentives and support for emotional, spiritual and physical wellness programs; retreats</t>
  </si>
  <si>
    <t>YES</t>
  </si>
  <si>
    <r>
      <rPr>
        <b/>
        <i/>
        <sz val="10"/>
        <color rgb="FFFF0000"/>
        <rFont val="Arial"/>
        <family val="2"/>
      </rPr>
      <t xml:space="preserve">Reminder:     </t>
    </r>
    <r>
      <rPr>
        <sz val="10"/>
        <rFont val="Arial"/>
        <family val="2"/>
      </rPr>
      <t xml:space="preserve">MHM </t>
    </r>
    <r>
      <rPr>
        <sz val="10"/>
        <color rgb="FF000000"/>
        <rFont val="Arial"/>
        <family val="2"/>
      </rPr>
      <t xml:space="preserve">will not fund general liability insurance, professional liability insurance, personal liability insurance, audit fees, land purchases or legal fees.  Indirect costs may be included up to 15% of direct expenses.  </t>
    </r>
  </si>
  <si>
    <t xml:space="preserve"> All salary and benefit line items will automatically populate from the personnel schedule (See second tab).</t>
  </si>
  <si>
    <t>Methodist Healthcare Ministries Personnel Schedule</t>
  </si>
  <si>
    <r>
      <rPr>
        <b/>
        <sz val="10"/>
        <rFont val="Arial"/>
        <family val="2"/>
      </rPr>
      <t xml:space="preserve">Name
</t>
    </r>
    <r>
      <rPr>
        <i/>
        <sz val="10"/>
        <rFont val="Arial"/>
        <family val="2"/>
      </rPr>
      <t>List each name, if known.</t>
    </r>
  </si>
  <si>
    <r>
      <rPr>
        <b/>
        <sz val="10"/>
        <rFont val="Arial"/>
        <family val="2"/>
      </rPr>
      <t xml:space="preserve">Position
</t>
    </r>
    <r>
      <rPr>
        <i/>
        <sz val="10"/>
        <rFont val="Arial"/>
        <family val="2"/>
      </rPr>
      <t>List each position</t>
    </r>
  </si>
  <si>
    <r>
      <t xml:space="preserve">Justification
</t>
    </r>
    <r>
      <rPr>
        <i/>
        <sz val="10"/>
        <color rgb="FF000000"/>
        <rFont val="Arial"/>
        <family val="2"/>
      </rPr>
      <t>Provide an explanation of the proposed personnel's role.</t>
    </r>
  </si>
  <si>
    <r>
      <rPr>
        <b/>
        <sz val="10"/>
        <rFont val="Arial"/>
        <family val="2"/>
      </rPr>
      <t xml:space="preserve">Computation
</t>
    </r>
    <r>
      <rPr>
        <i/>
        <sz val="10"/>
        <rFont val="Arial"/>
        <family val="2"/>
      </rPr>
      <t>Show annual salary &amp; fringe amounts &amp; percent of time devoted to the project for each name/position.</t>
    </r>
    <r>
      <rPr>
        <sz val="10"/>
        <rFont val="Arial"/>
        <family val="2"/>
      </rPr>
      <t xml:space="preserve"> 
</t>
    </r>
    <r>
      <rPr>
        <i/>
        <sz val="10"/>
        <rFont val="Arial"/>
        <family val="2"/>
      </rPr>
      <t>Enter whole numbers only for Salary and Fringe Benefits (no formulas or cents).</t>
    </r>
  </si>
  <si>
    <r>
      <t xml:space="preserve">Fringe Benefits </t>
    </r>
    <r>
      <rPr>
        <i/>
        <sz val="10"/>
        <rFont val="Arial"/>
        <family val="2"/>
      </rPr>
      <t>(FICA, Retirement, Health Insurance, etc.)</t>
    </r>
  </si>
  <si>
    <t>Juana Sanchez</t>
  </si>
  <si>
    <t>Chief Operational Manager</t>
  </si>
  <si>
    <t>Will oversee the day to day activities and over see the staff; attend presentations, regional meetings, and coordinate activities.</t>
  </si>
  <si>
    <t>TBD</t>
  </si>
  <si>
    <t>Case Manager</t>
  </si>
  <si>
    <t>Will perform daily activities of the project including presentations, fairs, meetings, disseminations of project, door to door visits, project reports. Estimated date of hire 4/1/2023.</t>
  </si>
  <si>
    <r>
      <rPr>
        <b/>
        <i/>
        <sz val="10"/>
        <color rgb="FFFF0000"/>
        <rFont val="Arial"/>
        <family val="2"/>
      </rPr>
      <t xml:space="preserve">Reminder:     </t>
    </r>
    <r>
      <rPr>
        <sz val="10"/>
        <rFont val="Arial"/>
        <family val="2"/>
      </rPr>
      <t xml:space="preserve">MHM </t>
    </r>
    <r>
      <rPr>
        <sz val="10"/>
        <color rgb="FF000000"/>
        <rFont val="Arial"/>
        <family val="2"/>
      </rPr>
      <t>will not fund general liability insurance, professional liability insurance, personal liability insurance, land purchases or legal fees.  Indirect costs may be included up to 15% of direct expenses.</t>
    </r>
  </si>
  <si>
    <t>Justification
(i.e. Registration Fee, Airfare = $400 flights X 3 employees, Lodging = $120 Hotel X 3 employees X 5 nights, Meals = $100 x 3 employees x 5 days = $1,500)</t>
  </si>
  <si>
    <t>Operating Funds (Planned)</t>
  </si>
  <si>
    <t>Conference Fee $500 x 10 employees, Airfare = $400 flights X 10 employees, Lodging = $100 Hotel X 10 employees X 3 nights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</si>
</sst>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8" x14ac:knownFonts="1">
    <font>
      <sz val="10"/>
      <color rgb="FF000000"/>
      <name val="Times New Roman"/>
      <charset val="204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Arial"/>
      <family val="2"/>
    </font>
    <font>
      <b/>
      <i/>
      <sz val="19.5"/>
      <name val="Arial"/>
      <family val="2"/>
    </font>
    <font>
      <sz val="11"/>
      <color theme="1"/>
      <name val="Arial"/>
      <family val="2"/>
    </font>
    <font>
      <b/>
      <i/>
      <sz val="1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i/>
      <sz val="9"/>
      <color theme="1"/>
      <name val="Arial"/>
      <family val="2"/>
    </font>
    <font>
      <sz val="8"/>
      <color theme="0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  <font>
      <b/>
      <i/>
      <sz val="12"/>
      <name val="Arial"/>
      <family val="2"/>
    </font>
    <font>
      <sz val="11"/>
      <color rgb="FFFFFFFF"/>
      <name val="Arial"/>
      <family val="2"/>
    </font>
    <font>
      <b/>
      <sz val="10"/>
      <color rgb="FF000000"/>
      <name val="Arial"/>
      <family val="2"/>
    </font>
    <font>
      <b/>
      <sz val="10"/>
      <color theme="8" tint="-0.499984740745262"/>
      <name val="Arial"/>
      <family val="2"/>
    </font>
    <font>
      <b/>
      <i/>
      <sz val="10"/>
      <color theme="8" tint="-0.499984740745262"/>
      <name val="Arial"/>
      <family val="2"/>
    </font>
    <font>
      <i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533">
    <xf numFmtId="0" fontId="0" fillId="0" borderId="0" xfId="0" applyFill="1" applyBorder="1" applyAlignment="1">
      <alignment horizontal="left" vertical="top"/>
    </xf>
    <xf numFmtId="0" fontId="11" fillId="0" borderId="0" xfId="3" applyFont="1" applyProtection="1">
      <protection locked="0"/>
    </xf>
    <xf numFmtId="0" fontId="13" fillId="0" borderId="5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vertical="center"/>
    </xf>
    <xf numFmtId="0" fontId="12" fillId="0" borderId="21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vertical="top" wrapText="1"/>
    </xf>
    <xf numFmtId="44" fontId="5" fillId="0" borderId="5" xfId="4" applyFont="1" applyFill="1" applyBorder="1" applyAlignment="1" applyProtection="1">
      <alignment vertical="center" wrapText="1"/>
    </xf>
    <xf numFmtId="44" fontId="5" fillId="0" borderId="8" xfId="1" applyFont="1" applyFill="1" applyBorder="1" applyAlignment="1" applyProtection="1">
      <alignment vertical="center"/>
    </xf>
    <xf numFmtId="44" fontId="5" fillId="0" borderId="5" xfId="4" applyFont="1" applyFill="1" applyBorder="1" applyProtection="1"/>
    <xf numFmtId="0" fontId="11" fillId="0" borderId="13" xfId="3" applyFont="1" applyFill="1" applyBorder="1" applyProtection="1">
      <protection locked="0"/>
    </xf>
    <xf numFmtId="0" fontId="11" fillId="0" borderId="12" xfId="3" applyFont="1" applyFill="1" applyBorder="1" applyProtection="1">
      <protection locked="0"/>
    </xf>
    <xf numFmtId="0" fontId="16" fillId="0" borderId="0" xfId="3" applyFont="1" applyProtection="1">
      <protection locked="0"/>
    </xf>
    <xf numFmtId="0" fontId="5" fillId="3" borderId="5" xfId="3" applyFont="1" applyFill="1" applyBorder="1" applyAlignment="1" applyProtection="1">
      <alignment wrapText="1"/>
      <protection locked="0"/>
    </xf>
    <xf numFmtId="0" fontId="12" fillId="0" borderId="5" xfId="0" applyFont="1" applyFill="1" applyBorder="1" applyAlignment="1" applyProtection="1">
      <alignment horizontal="left" vertical="top" wrapText="1" indent="1"/>
    </xf>
    <xf numFmtId="0" fontId="12" fillId="0" borderId="5" xfId="0" applyFont="1" applyFill="1" applyBorder="1" applyAlignment="1" applyProtection="1">
      <alignment vertical="top" wrapText="1"/>
    </xf>
    <xf numFmtId="44" fontId="5" fillId="3" borderId="5" xfId="1" applyFont="1" applyFill="1" applyBorder="1" applyAlignment="1" applyProtection="1">
      <alignment wrapText="1"/>
      <protection locked="0"/>
    </xf>
    <xf numFmtId="44" fontId="5" fillId="3" borderId="8" xfId="1" applyFont="1" applyFill="1" applyBorder="1" applyAlignment="1" applyProtection="1">
      <alignment wrapText="1"/>
      <protection locked="0"/>
    </xf>
    <xf numFmtId="44" fontId="5" fillId="3" borderId="5" xfId="1" applyFont="1" applyFill="1" applyBorder="1" applyAlignment="1" applyProtection="1">
      <alignment horizontal="center"/>
      <protection locked="0"/>
    </xf>
    <xf numFmtId="44" fontId="12" fillId="0" borderId="0" xfId="0" applyNumberFormat="1" applyFont="1" applyFill="1" applyBorder="1" applyAlignment="1" applyProtection="1">
      <alignment vertical="top" wrapText="1"/>
    </xf>
    <xf numFmtId="9" fontId="12" fillId="0" borderId="0" xfId="0" applyNumberFormat="1" applyFont="1" applyFill="1" applyBorder="1" applyAlignment="1" applyProtection="1">
      <alignment vertical="top" wrapText="1"/>
    </xf>
    <xf numFmtId="0" fontId="12" fillId="0" borderId="8" xfId="0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vertical="top" wrapText="1"/>
    </xf>
    <xf numFmtId="0" fontId="13" fillId="0" borderId="0" xfId="3" applyFont="1" applyProtection="1">
      <protection locked="0"/>
    </xf>
    <xf numFmtId="0" fontId="5" fillId="0" borderId="0" xfId="3" applyFont="1" applyAlignment="1" applyProtection="1">
      <alignment wrapText="1"/>
      <protection locked="0"/>
    </xf>
    <xf numFmtId="0" fontId="5" fillId="0" borderId="0" xfId="3" applyFont="1" applyProtection="1">
      <protection locked="0"/>
    </xf>
    <xf numFmtId="44" fontId="13" fillId="3" borderId="20" xfId="4" applyFont="1" applyFill="1" applyBorder="1" applyAlignment="1" applyProtection="1">
      <alignment horizontal="center"/>
      <protection locked="0"/>
    </xf>
    <xf numFmtId="9" fontId="5" fillId="0" borderId="0" xfId="5" applyFont="1" applyFill="1" applyBorder="1" applyProtection="1"/>
    <xf numFmtId="0" fontId="25" fillId="0" borderId="0" xfId="3" applyFont="1" applyProtection="1">
      <protection locked="0"/>
    </xf>
    <xf numFmtId="0" fontId="26" fillId="0" borderId="0" xfId="3" applyFont="1" applyProtection="1">
      <protection locked="0"/>
    </xf>
    <xf numFmtId="49" fontId="13" fillId="3" borderId="5" xfId="4" applyNumberFormat="1" applyFont="1" applyFill="1" applyBorder="1" applyAlignment="1" applyProtection="1">
      <alignment horizontal="center"/>
      <protection locked="0"/>
    </xf>
    <xf numFmtId="44" fontId="5" fillId="0" borderId="0" xfId="4" applyFont="1" applyProtection="1">
      <protection locked="0"/>
    </xf>
    <xf numFmtId="44" fontId="5" fillId="0" borderId="15" xfId="4" applyFont="1" applyFill="1" applyBorder="1" applyAlignment="1" applyProtection="1">
      <alignment horizontal="center"/>
    </xf>
    <xf numFmtId="9" fontId="5" fillId="0" borderId="15" xfId="5" applyFont="1" applyFill="1" applyBorder="1" applyAlignment="1" applyProtection="1">
      <alignment horizontal="center"/>
    </xf>
    <xf numFmtId="44" fontId="9" fillId="3" borderId="35" xfId="1" applyFont="1" applyFill="1" applyBorder="1" applyAlignment="1" applyProtection="1">
      <alignment horizontal="center"/>
      <protection locked="0"/>
    </xf>
    <xf numFmtId="44" fontId="9" fillId="3" borderId="34" xfId="1" applyFont="1" applyFill="1" applyBorder="1" applyAlignment="1" applyProtection="1">
      <alignment horizontal="center"/>
      <protection locked="0"/>
    </xf>
    <xf numFmtId="44" fontId="28" fillId="0" borderId="0" xfId="3" applyNumberFormat="1" applyFont="1" applyProtection="1">
      <protection locked="0"/>
    </xf>
    <xf numFmtId="0" fontId="29" fillId="0" borderId="0" xfId="3" applyFont="1" applyBorder="1" applyAlignment="1">
      <alignment horizontal="center" vertical="center"/>
    </xf>
    <xf numFmtId="0" fontId="15" fillId="0" borderId="0" xfId="3" applyFont="1"/>
    <xf numFmtId="44" fontId="5" fillId="0" borderId="0" xfId="4" applyFont="1" applyBorder="1" applyProtection="1">
      <protection locked="0"/>
    </xf>
    <xf numFmtId="44" fontId="9" fillId="0" borderId="0" xfId="4" applyFont="1" applyBorder="1" applyProtection="1">
      <protection locked="0"/>
    </xf>
    <xf numFmtId="44" fontId="11" fillId="0" borderId="0" xfId="4" applyFont="1" applyProtection="1">
      <protection locked="0"/>
    </xf>
    <xf numFmtId="0" fontId="11" fillId="0" borderId="0" xfId="3" applyFont="1" applyAlignment="1" applyProtection="1">
      <alignment wrapText="1"/>
      <protection locked="0"/>
    </xf>
    <xf numFmtId="0" fontId="18" fillId="0" borderId="0" xfId="0" applyFont="1" applyFill="1" applyBorder="1" applyAlignment="1">
      <alignment horizontal="left" vertical="top"/>
    </xf>
    <xf numFmtId="164" fontId="4" fillId="0" borderId="11" xfId="4" applyNumberFormat="1" applyFont="1" applyFill="1" applyBorder="1" applyProtection="1"/>
    <xf numFmtId="164" fontId="4" fillId="0" borderId="26" xfId="4" applyNumberFormat="1" applyFont="1" applyFill="1" applyBorder="1" applyProtection="1"/>
    <xf numFmtId="0" fontId="4" fillId="0" borderId="13" xfId="3" applyFont="1" applyFill="1" applyBorder="1" applyProtection="1">
      <protection locked="0"/>
    </xf>
    <xf numFmtId="0" fontId="4" fillId="0" borderId="12" xfId="3" applyFont="1" applyFill="1" applyBorder="1" applyProtection="1">
      <protection locked="0"/>
    </xf>
    <xf numFmtId="0" fontId="4" fillId="0" borderId="0" xfId="3" applyFont="1" applyFill="1" applyBorder="1" applyProtection="1">
      <protection locked="0"/>
    </xf>
    <xf numFmtId="0" fontId="4" fillId="0" borderId="0" xfId="3" applyFont="1" applyProtection="1">
      <protection locked="0"/>
    </xf>
    <xf numFmtId="0" fontId="12" fillId="0" borderId="21" xfId="0" applyFont="1" applyFill="1" applyBorder="1" applyAlignment="1" applyProtection="1">
      <alignment horizontal="center" wrapText="1"/>
    </xf>
    <xf numFmtId="0" fontId="12" fillId="0" borderId="21" xfId="0" applyFont="1" applyFill="1" applyBorder="1" applyAlignment="1" applyProtection="1">
      <alignment wrapText="1"/>
    </xf>
    <xf numFmtId="0" fontId="11" fillId="0" borderId="0" xfId="3" applyFont="1" applyAlignment="1" applyProtection="1">
      <protection locked="0"/>
    </xf>
    <xf numFmtId="0" fontId="12" fillId="0" borderId="21" xfId="0" applyFont="1" applyFill="1" applyBorder="1" applyAlignment="1" applyProtection="1">
      <alignment horizontal="left" wrapText="1"/>
    </xf>
    <xf numFmtId="0" fontId="12" fillId="0" borderId="5" xfId="0" applyFont="1" applyFill="1" applyBorder="1" applyAlignment="1" applyProtection="1">
      <alignment horizontal="center" wrapText="1"/>
    </xf>
    <xf numFmtId="0" fontId="4" fillId="3" borderId="5" xfId="3" applyFont="1" applyFill="1" applyBorder="1" applyAlignment="1" applyProtection="1">
      <alignment wrapText="1"/>
      <protection locked="0"/>
    </xf>
    <xf numFmtId="0" fontId="18" fillId="0" borderId="0" xfId="0" applyFont="1" applyFill="1" applyBorder="1" applyAlignment="1">
      <alignment horizontal="left"/>
    </xf>
    <xf numFmtId="0" fontId="12" fillId="0" borderId="5" xfId="0" applyFont="1" applyFill="1" applyBorder="1" applyAlignment="1" applyProtection="1">
      <alignment wrapText="1"/>
    </xf>
    <xf numFmtId="0" fontId="20" fillId="5" borderId="27" xfId="0" applyFont="1" applyFill="1" applyBorder="1" applyAlignment="1" applyProtection="1">
      <alignment horizontal="left" wrapText="1"/>
    </xf>
    <xf numFmtId="0" fontId="20" fillId="5" borderId="21" xfId="0" applyFont="1" applyFill="1" applyBorder="1" applyAlignment="1" applyProtection="1">
      <alignment wrapText="1"/>
    </xf>
    <xf numFmtId="0" fontId="20" fillId="5" borderId="41" xfId="0" applyFont="1" applyFill="1" applyBorder="1" applyAlignment="1" applyProtection="1">
      <alignment horizontal="center" wrapText="1"/>
    </xf>
    <xf numFmtId="0" fontId="20" fillId="5" borderId="5" xfId="0" applyFont="1" applyFill="1" applyBorder="1" applyAlignment="1" applyProtection="1">
      <alignment horizontal="center" wrapText="1"/>
    </xf>
    <xf numFmtId="0" fontId="5" fillId="0" borderId="16" xfId="3" applyFont="1" applyBorder="1" applyAlignment="1" applyProtection="1">
      <alignment horizontal="center" wrapText="1"/>
    </xf>
    <xf numFmtId="44" fontId="13" fillId="0" borderId="5" xfId="3" applyNumberFormat="1" applyFont="1" applyFill="1" applyBorder="1" applyAlignment="1" applyProtection="1">
      <alignment horizontal="center"/>
    </xf>
    <xf numFmtId="42" fontId="5" fillId="3" borderId="5" xfId="4" applyNumberFormat="1" applyFont="1" applyFill="1" applyBorder="1" applyProtection="1">
      <protection locked="0"/>
    </xf>
    <xf numFmtId="42" fontId="5" fillId="0" borderId="8" xfId="1" applyNumberFormat="1" applyFont="1" applyFill="1" applyBorder="1" applyAlignment="1" applyProtection="1">
      <alignment vertical="center"/>
    </xf>
    <xf numFmtId="42" fontId="4" fillId="0" borderId="14" xfId="1" applyNumberFormat="1" applyFont="1" applyFill="1" applyBorder="1" applyAlignment="1" applyProtection="1">
      <alignment vertical="center"/>
    </xf>
    <xf numFmtId="42" fontId="5" fillId="0" borderId="25" xfId="4" applyNumberFormat="1" applyFont="1" applyFill="1" applyBorder="1" applyAlignment="1" applyProtection="1">
      <alignment horizontal="left" wrapText="1" indent="1"/>
    </xf>
    <xf numFmtId="42" fontId="5" fillId="0" borderId="32" xfId="3" applyNumberFormat="1" applyFont="1" applyFill="1" applyBorder="1" applyAlignment="1" applyProtection="1">
      <alignment horizontal="left" indent="1"/>
    </xf>
    <xf numFmtId="42" fontId="26" fillId="0" borderId="9" xfId="3" applyNumberFormat="1" applyFont="1" applyFill="1" applyBorder="1" applyAlignment="1" applyProtection="1">
      <alignment wrapText="1"/>
    </xf>
    <xf numFmtId="42" fontId="26" fillId="0" borderId="9" xfId="3" applyNumberFormat="1" applyFont="1" applyFill="1" applyBorder="1" applyAlignment="1" applyProtection="1">
      <alignment horizontal="center" wrapText="1"/>
    </xf>
    <xf numFmtId="42" fontId="12" fillId="0" borderId="28" xfId="0" applyNumberFormat="1" applyFont="1" applyFill="1" applyBorder="1" applyAlignment="1" applyProtection="1">
      <alignment horizontal="left" wrapText="1"/>
    </xf>
    <xf numFmtId="42" fontId="12" fillId="0" borderId="27" xfId="0" applyNumberFormat="1" applyFont="1" applyFill="1" applyBorder="1" applyAlignment="1" applyProtection="1">
      <alignment horizontal="left" wrapText="1"/>
    </xf>
    <xf numFmtId="42" fontId="12" fillId="0" borderId="21" xfId="0" applyNumberFormat="1" applyFont="1" applyFill="1" applyBorder="1" applyAlignment="1" applyProtection="1">
      <alignment wrapText="1"/>
    </xf>
    <xf numFmtId="42" fontId="12" fillId="0" borderId="28" xfId="0" applyNumberFormat="1" applyFont="1" applyFill="1" applyBorder="1" applyAlignment="1" applyProtection="1">
      <alignment horizontal="left" vertical="top" wrapText="1" indent="1"/>
    </xf>
    <xf numFmtId="42" fontId="12" fillId="0" borderId="27" xfId="0" applyNumberFormat="1" applyFont="1" applyFill="1" applyBorder="1" applyAlignment="1" applyProtection="1">
      <alignment horizontal="left" vertical="top" wrapText="1" indent="1"/>
    </xf>
    <xf numFmtId="42" fontId="12" fillId="0" borderId="1" xfId="0" applyNumberFormat="1" applyFont="1" applyFill="1" applyBorder="1" applyAlignment="1" applyProtection="1">
      <alignment horizontal="left" wrapText="1"/>
    </xf>
    <xf numFmtId="42" fontId="12" fillId="0" borderId="22" xfId="0" applyNumberFormat="1" applyFont="1" applyFill="1" applyBorder="1" applyAlignment="1" applyProtection="1">
      <alignment horizontal="left" wrapText="1"/>
    </xf>
    <xf numFmtId="42" fontId="12" fillId="0" borderId="0" xfId="0" applyNumberFormat="1" applyFont="1" applyFill="1" applyBorder="1" applyAlignment="1" applyProtection="1">
      <alignment wrapText="1"/>
    </xf>
    <xf numFmtId="42" fontId="5" fillId="3" borderId="5" xfId="1" applyNumberFormat="1" applyFont="1" applyFill="1" applyBorder="1" applyProtection="1">
      <protection locked="0"/>
    </xf>
    <xf numFmtId="42" fontId="5" fillId="3" borderId="5" xfId="3" applyNumberFormat="1" applyFont="1" applyFill="1" applyBorder="1" applyProtection="1">
      <protection locked="0"/>
    </xf>
    <xf numFmtId="42" fontId="18" fillId="0" borderId="3" xfId="1" applyNumberFormat="1" applyFont="1" applyFill="1" applyBorder="1" applyAlignment="1">
      <alignment horizontal="left" wrapText="1"/>
    </xf>
    <xf numFmtId="42" fontId="12" fillId="0" borderId="46" xfId="0" applyNumberFormat="1" applyFont="1" applyFill="1" applyBorder="1" applyAlignment="1" applyProtection="1">
      <alignment horizontal="left" vertical="top" wrapText="1" indent="1"/>
    </xf>
    <xf numFmtId="42" fontId="12" fillId="0" borderId="45" xfId="0" applyNumberFormat="1" applyFont="1" applyFill="1" applyBorder="1" applyAlignment="1" applyProtection="1">
      <alignment horizontal="left" vertical="top" wrapText="1" indent="1"/>
    </xf>
    <xf numFmtId="42" fontId="18" fillId="3" borderId="4" xfId="1" applyNumberFormat="1" applyFont="1" applyFill="1" applyBorder="1" applyAlignment="1" applyProtection="1">
      <alignment horizontal="left" wrapText="1"/>
    </xf>
    <xf numFmtId="42" fontId="18" fillId="3" borderId="4" xfId="1" applyNumberFormat="1" applyFont="1" applyFill="1" applyBorder="1" applyAlignment="1" applyProtection="1">
      <alignment horizontal="right" wrapText="1"/>
    </xf>
    <xf numFmtId="42" fontId="18" fillId="3" borderId="5" xfId="1" applyNumberFormat="1" applyFont="1" applyFill="1" applyBorder="1" applyAlignment="1" applyProtection="1">
      <alignment horizontal="left" wrapText="1"/>
    </xf>
    <xf numFmtId="44" fontId="18" fillId="3" borderId="5" xfId="1" applyFont="1" applyFill="1" applyBorder="1" applyAlignment="1" applyProtection="1">
      <alignment horizontal="left" wrapText="1"/>
    </xf>
    <xf numFmtId="0" fontId="20" fillId="5" borderId="23" xfId="0" applyFont="1" applyFill="1" applyBorder="1" applyAlignment="1" applyProtection="1">
      <alignment horizontal="center" wrapText="1"/>
    </xf>
    <xf numFmtId="42" fontId="5" fillId="0" borderId="5" xfId="4" applyNumberFormat="1" applyFont="1" applyFill="1" applyBorder="1" applyAlignment="1" applyProtection="1">
      <alignment vertical="center" wrapText="1"/>
    </xf>
    <xf numFmtId="164" fontId="5" fillId="3" borderId="5" xfId="1" applyNumberFormat="1" applyFont="1" applyFill="1" applyBorder="1" applyAlignment="1" applyProtection="1">
      <alignment wrapText="1"/>
      <protection locked="0"/>
    </xf>
    <xf numFmtId="42" fontId="18" fillId="3" borderId="4" xfId="1" applyNumberFormat="1" applyFont="1" applyFill="1" applyBorder="1" applyAlignment="1" applyProtection="1">
      <alignment horizontal="left" wrapText="1"/>
      <protection locked="0"/>
    </xf>
    <xf numFmtId="42" fontId="18" fillId="0" borderId="4" xfId="1" applyNumberFormat="1" applyFont="1" applyFill="1" applyBorder="1" applyAlignment="1" applyProtection="1">
      <alignment horizontal="left" wrapText="1"/>
    </xf>
    <xf numFmtId="42" fontId="5" fillId="3" borderId="5" xfId="1" applyNumberFormat="1" applyFont="1" applyFill="1" applyBorder="1" applyAlignment="1" applyProtection="1">
      <alignment wrapText="1"/>
      <protection locked="0"/>
    </xf>
    <xf numFmtId="42" fontId="5" fillId="3" borderId="5" xfId="4" applyNumberFormat="1" applyFont="1" applyFill="1" applyBorder="1" applyAlignment="1" applyProtection="1">
      <alignment wrapText="1"/>
      <protection locked="0"/>
    </xf>
    <xf numFmtId="42" fontId="18" fillId="3" borderId="4" xfId="1" applyNumberFormat="1" applyFont="1" applyFill="1" applyBorder="1" applyAlignment="1" applyProtection="1">
      <alignment wrapText="1"/>
    </xf>
    <xf numFmtId="42" fontId="5" fillId="3" borderId="5" xfId="4" applyNumberFormat="1" applyFont="1" applyFill="1" applyBorder="1" applyAlignment="1" applyProtection="1">
      <alignment horizontal="right" wrapText="1"/>
      <protection locked="0"/>
    </xf>
    <xf numFmtId="42" fontId="18" fillId="0" borderId="4" xfId="1" applyNumberFormat="1" applyFont="1" applyFill="1" applyBorder="1" applyAlignment="1" applyProtection="1">
      <alignment wrapText="1"/>
    </xf>
    <xf numFmtId="42" fontId="5" fillId="0" borderId="25" xfId="3" applyNumberFormat="1" applyFont="1" applyFill="1" applyBorder="1" applyAlignment="1" applyProtection="1">
      <alignment horizontal="left"/>
    </xf>
    <xf numFmtId="42" fontId="18" fillId="0" borderId="4" xfId="1" applyNumberFormat="1" applyFont="1" applyFill="1" applyBorder="1" applyAlignment="1" applyProtection="1">
      <alignment horizontal="right" wrapText="1"/>
    </xf>
    <xf numFmtId="42" fontId="12" fillId="0" borderId="44" xfId="0" applyNumberFormat="1" applyFont="1" applyFill="1" applyBorder="1" applyAlignment="1" applyProtection="1">
      <alignment wrapText="1"/>
    </xf>
    <xf numFmtId="0" fontId="20" fillId="0" borderId="43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top" wrapText="1"/>
    </xf>
    <xf numFmtId="0" fontId="3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 applyProtection="1">
      <alignment wrapText="1"/>
      <protection locked="0"/>
    </xf>
    <xf numFmtId="0" fontId="11" fillId="0" borderId="0" xfId="3" applyFont="1" applyFill="1" applyBorder="1" applyAlignment="1" applyProtection="1">
      <protection locked="0"/>
    </xf>
    <xf numFmtId="0" fontId="11" fillId="0" borderId="0" xfId="3" applyFont="1" applyFill="1" applyBorder="1" applyProtection="1">
      <protection locked="0"/>
    </xf>
    <xf numFmtId="0" fontId="20" fillId="5" borderId="27" xfId="0" applyFont="1" applyFill="1" applyBorder="1" applyAlignment="1" applyProtection="1">
      <alignment horizontal="center" wrapText="1"/>
    </xf>
    <xf numFmtId="164" fontId="5" fillId="0" borderId="5" xfId="4" applyNumberFormat="1" applyFont="1" applyFill="1" applyBorder="1" applyAlignment="1" applyProtection="1">
      <alignment vertical="center" wrapText="1"/>
    </xf>
    <xf numFmtId="164" fontId="23" fillId="6" borderId="5" xfId="0" applyNumberFormat="1" applyFont="1" applyFill="1" applyBorder="1" applyAlignment="1" applyProtection="1">
      <alignment vertical="top" wrapText="1"/>
    </xf>
    <xf numFmtId="0" fontId="33" fillId="0" borderId="0" xfId="3" applyFont="1" applyProtection="1">
      <protection locked="0"/>
    </xf>
    <xf numFmtId="0" fontId="12" fillId="0" borderId="10" xfId="0" applyFont="1" applyFill="1" applyBorder="1" applyAlignment="1" applyProtection="1">
      <alignment vertical="top" wrapText="1"/>
    </xf>
    <xf numFmtId="0" fontId="11" fillId="0" borderId="0" xfId="3" applyFont="1" applyAlignment="1" applyProtection="1"/>
    <xf numFmtId="0" fontId="11" fillId="0" borderId="0" xfId="3" applyFont="1" applyAlignment="1" applyProtection="1">
      <alignment wrapText="1"/>
    </xf>
    <xf numFmtId="0" fontId="5" fillId="6" borderId="8" xfId="3" applyFont="1" applyFill="1" applyBorder="1" applyAlignment="1" applyProtection="1">
      <alignment horizontal="center" wrapText="1"/>
    </xf>
    <xf numFmtId="0" fontId="11" fillId="0" borderId="0" xfId="3" applyFont="1" applyProtection="1"/>
    <xf numFmtId="0" fontId="4" fillId="0" borderId="0" xfId="3" applyFont="1" applyProtection="1"/>
    <xf numFmtId="44" fontId="11" fillId="0" borderId="0" xfId="4" applyFont="1" applyProtection="1"/>
    <xf numFmtId="0" fontId="34" fillId="0" borderId="0" xfId="7" applyFont="1" applyAlignment="1">
      <alignment horizontal="left" vertical="top"/>
    </xf>
    <xf numFmtId="0" fontId="18" fillId="0" borderId="0" xfId="7" applyFont="1" applyAlignment="1">
      <alignment horizontal="left" vertical="top"/>
    </xf>
    <xf numFmtId="0" fontId="7" fillId="0" borderId="0" xfId="7" applyAlignment="1">
      <alignment horizontal="left" vertical="top"/>
    </xf>
    <xf numFmtId="0" fontId="35" fillId="3" borderId="0" xfId="7" applyFont="1" applyFill="1" applyAlignment="1">
      <alignment horizontal="left" vertical="top"/>
    </xf>
    <xf numFmtId="0" fontId="18" fillId="3" borderId="0" xfId="7" applyFont="1" applyFill="1" applyAlignment="1">
      <alignment horizontal="left" vertical="top"/>
    </xf>
    <xf numFmtId="0" fontId="7" fillId="3" borderId="0" xfId="7" applyFill="1" applyAlignment="1">
      <alignment horizontal="left" vertical="top"/>
    </xf>
    <xf numFmtId="0" fontId="35" fillId="0" borderId="0" xfId="7" applyFont="1" applyAlignment="1">
      <alignment horizontal="left" vertical="top"/>
    </xf>
    <xf numFmtId="0" fontId="36" fillId="0" borderId="0" xfId="7" applyFont="1" applyAlignment="1">
      <alignment horizontal="left" vertical="top"/>
    </xf>
    <xf numFmtId="164" fontId="5" fillId="3" borderId="5" xfId="4" applyNumberFormat="1" applyFont="1" applyFill="1" applyBorder="1" applyAlignment="1" applyProtection="1">
      <alignment horizontal="left" wrapText="1"/>
      <protection locked="0"/>
    </xf>
    <xf numFmtId="49" fontId="5" fillId="3" borderId="11" xfId="3" applyNumberFormat="1" applyFont="1" applyFill="1" applyBorder="1" applyAlignment="1" applyProtection="1">
      <alignment horizontal="left" wrapText="1"/>
      <protection locked="0"/>
    </xf>
    <xf numFmtId="164" fontId="5" fillId="3" borderId="5" xfId="4" applyNumberFormat="1" applyFont="1" applyFill="1" applyBorder="1" applyAlignment="1" applyProtection="1">
      <alignment horizontal="left"/>
      <protection locked="0"/>
    </xf>
    <xf numFmtId="49" fontId="4" fillId="3" borderId="11" xfId="3" applyNumberFormat="1" applyFont="1" applyFill="1" applyBorder="1" applyAlignment="1" applyProtection="1">
      <alignment horizontal="left" wrapText="1"/>
      <protection locked="0"/>
    </xf>
    <xf numFmtId="49" fontId="5" fillId="3" borderId="11" xfId="3" applyNumberFormat="1" applyFont="1" applyFill="1" applyBorder="1" applyAlignment="1" applyProtection="1">
      <alignment horizontal="left"/>
      <protection locked="0"/>
    </xf>
    <xf numFmtId="49" fontId="4" fillId="3" borderId="11" xfId="3" applyNumberFormat="1" applyFont="1" applyFill="1" applyBorder="1" applyAlignment="1" applyProtection="1">
      <alignment horizontal="left"/>
      <protection locked="0"/>
    </xf>
    <xf numFmtId="49" fontId="5" fillId="3" borderId="41" xfId="3" applyNumberFormat="1" applyFont="1" applyFill="1" applyBorder="1" applyAlignment="1" applyProtection="1">
      <alignment horizontal="left" wrapText="1"/>
      <protection locked="0"/>
    </xf>
    <xf numFmtId="49" fontId="5" fillId="3" borderId="10" xfId="3" applyNumberFormat="1" applyFont="1" applyFill="1" applyBorder="1" applyAlignment="1" applyProtection="1">
      <alignment horizontal="left" wrapText="1"/>
      <protection locked="0"/>
    </xf>
    <xf numFmtId="0" fontId="14" fillId="0" borderId="0" xfId="3" applyFont="1" applyFill="1" applyBorder="1" applyAlignment="1" applyProtection="1">
      <alignment wrapText="1"/>
    </xf>
    <xf numFmtId="0" fontId="13" fillId="0" borderId="32" xfId="3" applyFont="1" applyFill="1" applyBorder="1" applyAlignment="1" applyProtection="1">
      <alignment wrapText="1"/>
    </xf>
    <xf numFmtId="0" fontId="13" fillId="0" borderId="33" xfId="3" applyFont="1" applyFill="1" applyBorder="1" applyAlignment="1" applyProtection="1">
      <alignment wrapText="1"/>
    </xf>
    <xf numFmtId="0" fontId="11" fillId="0" borderId="13" xfId="3" applyFont="1" applyFill="1" applyBorder="1" applyAlignment="1" applyProtection="1">
      <alignment wrapText="1"/>
    </xf>
    <xf numFmtId="0" fontId="11" fillId="0" borderId="12" xfId="3" applyFont="1" applyFill="1" applyBorder="1" applyAlignment="1" applyProtection="1">
      <alignment wrapText="1"/>
    </xf>
    <xf numFmtId="0" fontId="11" fillId="0" borderId="8" xfId="3" applyFont="1" applyFill="1" applyBorder="1" applyAlignment="1" applyProtection="1">
      <alignment wrapText="1"/>
    </xf>
    <xf numFmtId="0" fontId="11" fillId="0" borderId="10" xfId="3" applyFont="1" applyFill="1" applyBorder="1" applyAlignment="1" applyProtection="1">
      <alignment wrapText="1"/>
    </xf>
    <xf numFmtId="44" fontId="11" fillId="0" borderId="5" xfId="3" applyNumberFormat="1" applyFont="1" applyFill="1" applyBorder="1" applyAlignment="1" applyProtection="1">
      <alignment horizontal="center" wrapText="1"/>
    </xf>
    <xf numFmtId="44" fontId="13" fillId="0" borderId="5" xfId="3" applyNumberFormat="1" applyFont="1" applyFill="1" applyBorder="1" applyAlignment="1" applyProtection="1">
      <alignment horizontal="center" wrapText="1"/>
    </xf>
    <xf numFmtId="0" fontId="11" fillId="0" borderId="0" xfId="3" applyFont="1" applyFill="1" applyAlignment="1" applyProtection="1">
      <alignment wrapText="1"/>
    </xf>
    <xf numFmtId="9" fontId="11" fillId="0" borderId="5" xfId="2" applyFont="1" applyFill="1" applyBorder="1" applyAlignment="1" applyProtection="1">
      <alignment horizontal="center" wrapText="1"/>
    </xf>
    <xf numFmtId="0" fontId="13" fillId="0" borderId="0" xfId="3" applyFont="1" applyFill="1" applyAlignment="1" applyProtection="1">
      <alignment wrapText="1"/>
    </xf>
    <xf numFmtId="44" fontId="13" fillId="3" borderId="20" xfId="4" applyFont="1" applyFill="1" applyBorder="1" applyAlignment="1" applyProtection="1">
      <alignment horizontal="center" wrapText="1"/>
    </xf>
    <xf numFmtId="0" fontId="25" fillId="0" borderId="0" xfId="3" applyFont="1" applyAlignment="1" applyProtection="1">
      <alignment horizontal="center" wrapText="1"/>
    </xf>
    <xf numFmtId="0" fontId="26" fillId="0" borderId="0" xfId="3" applyFont="1" applyAlignment="1" applyProtection="1">
      <alignment wrapText="1"/>
    </xf>
    <xf numFmtId="49" fontId="13" fillId="3" borderId="5" xfId="4" applyNumberFormat="1" applyFont="1" applyFill="1" applyBorder="1" applyAlignment="1" applyProtection="1">
      <alignment horizontal="center" wrapText="1"/>
    </xf>
    <xf numFmtId="44" fontId="9" fillId="3" borderId="35" xfId="1" applyFont="1" applyFill="1" applyBorder="1" applyAlignment="1" applyProtection="1">
      <alignment horizontal="center"/>
    </xf>
    <xf numFmtId="44" fontId="9" fillId="3" borderId="34" xfId="1" applyFont="1" applyFill="1" applyBorder="1" applyAlignment="1" applyProtection="1">
      <alignment horizontal="center" wrapText="1"/>
    </xf>
    <xf numFmtId="0" fontId="18" fillId="3" borderId="1" xfId="7" applyFont="1" applyFill="1" applyBorder="1" applyAlignment="1" applyProtection="1">
      <alignment horizontal="left" vertical="center" wrapText="1"/>
    </xf>
    <xf numFmtId="0" fontId="18" fillId="3" borderId="2" xfId="7" applyFont="1" applyFill="1" applyBorder="1" applyAlignment="1" applyProtection="1">
      <alignment horizontal="left" vertical="center" wrapText="1"/>
    </xf>
    <xf numFmtId="44" fontId="18" fillId="3" borderId="7" xfId="1" applyFont="1" applyFill="1" applyBorder="1" applyAlignment="1" applyProtection="1">
      <alignment vertical="center" wrapText="1"/>
    </xf>
    <xf numFmtId="44" fontId="18" fillId="3" borderId="4" xfId="1" applyFont="1" applyFill="1" applyBorder="1" applyAlignment="1" applyProtection="1">
      <alignment horizontal="left" vertical="center" wrapText="1"/>
    </xf>
    <xf numFmtId="44" fontId="18" fillId="0" borderId="4" xfId="1" applyFont="1" applyFill="1" applyBorder="1" applyAlignment="1" applyProtection="1">
      <alignment horizontal="left" vertical="center" wrapText="1"/>
    </xf>
    <xf numFmtId="0" fontId="12" fillId="0" borderId="2" xfId="7" applyFont="1" applyFill="1" applyBorder="1" applyAlignment="1" applyProtection="1">
      <alignment vertical="top" wrapText="1"/>
    </xf>
    <xf numFmtId="0" fontId="12" fillId="0" borderId="3" xfId="7" applyFont="1" applyFill="1" applyBorder="1" applyAlignment="1" applyProtection="1">
      <alignment vertical="top" wrapText="1"/>
    </xf>
    <xf numFmtId="0" fontId="12" fillId="0" borderId="4" xfId="7" applyFont="1" applyFill="1" applyBorder="1" applyAlignment="1" applyProtection="1">
      <alignment vertical="top" wrapText="1"/>
    </xf>
    <xf numFmtId="44" fontId="34" fillId="0" borderId="1" xfId="1" applyFont="1" applyFill="1" applyBorder="1" applyAlignment="1" applyProtection="1">
      <alignment horizontal="center" vertical="top" shrinkToFit="1"/>
    </xf>
    <xf numFmtId="0" fontId="13" fillId="0" borderId="5" xfId="0" applyFont="1" applyBorder="1" applyAlignment="1" applyProtection="1"/>
    <xf numFmtId="0" fontId="13" fillId="0" borderId="11" xfId="0" applyFont="1" applyBorder="1" applyAlignment="1" applyProtection="1"/>
    <xf numFmtId="0" fontId="12" fillId="0" borderId="0" xfId="0" applyFont="1" applyFill="1" applyBorder="1" applyAlignment="1" applyProtection="1">
      <alignment wrapText="1"/>
    </xf>
    <xf numFmtId="44" fontId="2" fillId="3" borderId="5" xfId="4" applyFont="1" applyFill="1" applyBorder="1" applyAlignment="1" applyProtection="1">
      <alignment wrapText="1"/>
    </xf>
    <xf numFmtId="44" fontId="2" fillId="0" borderId="5" xfId="4" applyFont="1" applyFill="1" applyBorder="1" applyAlignment="1" applyProtection="1">
      <alignment wrapText="1"/>
    </xf>
    <xf numFmtId="44" fontId="2" fillId="0" borderId="8" xfId="1" applyFont="1" applyFill="1" applyBorder="1" applyAlignment="1" applyProtection="1"/>
    <xf numFmtId="0" fontId="2" fillId="0" borderId="0" xfId="3" applyFont="1" applyFill="1" applyBorder="1" applyAlignment="1" applyProtection="1">
      <protection locked="0"/>
    </xf>
    <xf numFmtId="42" fontId="2" fillId="3" borderId="5" xfId="4" applyNumberFormat="1" applyFont="1" applyFill="1" applyBorder="1" applyAlignment="1" applyProtection="1"/>
    <xf numFmtId="42" fontId="2" fillId="0" borderId="8" xfId="1" applyNumberFormat="1" applyFont="1" applyFill="1" applyBorder="1" applyAlignment="1" applyProtection="1"/>
    <xf numFmtId="44" fontId="2" fillId="0" borderId="5" xfId="4" applyFont="1" applyFill="1" applyBorder="1" applyAlignment="1" applyProtection="1"/>
    <xf numFmtId="164" fontId="2" fillId="0" borderId="11" xfId="4" applyNumberFormat="1" applyFont="1" applyFill="1" applyBorder="1" applyAlignment="1" applyProtection="1"/>
    <xf numFmtId="164" fontId="2" fillId="0" borderId="26" xfId="4" applyNumberFormat="1" applyFont="1" applyFill="1" applyBorder="1" applyAlignment="1" applyProtection="1"/>
    <xf numFmtId="42" fontId="2" fillId="0" borderId="14" xfId="1" applyNumberFormat="1" applyFont="1" applyFill="1" applyBorder="1" applyAlignment="1" applyProtection="1"/>
    <xf numFmtId="0" fontId="2" fillId="0" borderId="13" xfId="3" applyFont="1" applyFill="1" applyBorder="1" applyAlignment="1" applyProtection="1">
      <alignment wrapText="1"/>
    </xf>
    <xf numFmtId="0" fontId="2" fillId="0" borderId="12" xfId="3" applyFont="1" applyFill="1" applyBorder="1" applyAlignment="1" applyProtection="1">
      <alignment wrapText="1"/>
    </xf>
    <xf numFmtId="0" fontId="2" fillId="0" borderId="0" xfId="3" applyFont="1" applyAlignment="1" applyProtection="1">
      <protection locked="0"/>
    </xf>
    <xf numFmtId="0" fontId="20" fillId="5" borderId="5" xfId="0" applyFont="1" applyFill="1" applyBorder="1" applyAlignment="1" applyProtection="1">
      <alignment wrapText="1"/>
    </xf>
    <xf numFmtId="0" fontId="16" fillId="0" borderId="0" xfId="3" applyFont="1" applyAlignment="1" applyProtection="1">
      <protection locked="0"/>
    </xf>
    <xf numFmtId="42" fontId="2" fillId="0" borderId="25" xfId="4" applyNumberFormat="1" applyFont="1" applyFill="1" applyBorder="1" applyAlignment="1" applyProtection="1">
      <alignment horizontal="left" wrapText="1"/>
    </xf>
    <xf numFmtId="42" fontId="2" fillId="0" borderId="32" xfId="3" applyNumberFormat="1" applyFont="1" applyFill="1" applyBorder="1" applyAlignment="1" applyProtection="1">
      <alignment horizontal="left"/>
    </xf>
    <xf numFmtId="42" fontId="2" fillId="0" borderId="25" xfId="3" applyNumberFormat="1" applyFont="1" applyFill="1" applyBorder="1" applyAlignment="1" applyProtection="1"/>
    <xf numFmtId="0" fontId="2" fillId="3" borderId="5" xfId="3" applyFont="1" applyFill="1" applyBorder="1" applyAlignment="1" applyProtection="1">
      <alignment wrapText="1"/>
    </xf>
    <xf numFmtId="42" fontId="2" fillId="3" borderId="5" xfId="1" applyNumberFormat="1" applyFont="1" applyFill="1" applyBorder="1" applyAlignment="1" applyProtection="1">
      <alignment wrapText="1"/>
    </xf>
    <xf numFmtId="164" fontId="2" fillId="3" borderId="5" xfId="1" applyNumberFormat="1" applyFont="1" applyFill="1" applyBorder="1" applyAlignment="1" applyProtection="1">
      <alignment wrapText="1"/>
    </xf>
    <xf numFmtId="42" fontId="2" fillId="0" borderId="5" xfId="4" applyNumberFormat="1" applyFont="1" applyFill="1" applyBorder="1" applyAlignment="1" applyProtection="1">
      <alignment wrapText="1"/>
    </xf>
    <xf numFmtId="42" fontId="2" fillId="3" borderId="5" xfId="4" applyNumberFormat="1" applyFont="1" applyFill="1" applyBorder="1" applyAlignment="1" applyProtection="1">
      <alignment wrapText="1"/>
    </xf>
    <xf numFmtId="164" fontId="2" fillId="3" borderId="5" xfId="4" applyNumberFormat="1" applyFont="1" applyFill="1" applyBorder="1" applyAlignment="1" applyProtection="1">
      <alignment wrapText="1"/>
    </xf>
    <xf numFmtId="49" fontId="2" fillId="3" borderId="11" xfId="3" applyNumberFormat="1" applyFont="1" applyFill="1" applyBorder="1" applyAlignment="1" applyProtection="1">
      <alignment wrapText="1"/>
    </xf>
    <xf numFmtId="49" fontId="2" fillId="0" borderId="0" xfId="3" applyNumberFormat="1" applyFont="1" applyFill="1" applyBorder="1" applyAlignment="1" applyProtection="1">
      <alignment wrapText="1"/>
      <protection locked="0"/>
    </xf>
    <xf numFmtId="42" fontId="2" fillId="3" borderId="5" xfId="4" applyNumberFormat="1" applyFont="1" applyFill="1" applyBorder="1" applyAlignment="1" applyProtection="1">
      <alignment horizontal="right" wrapText="1"/>
    </xf>
    <xf numFmtId="44" fontId="2" fillId="3" borderId="8" xfId="1" applyFont="1" applyFill="1" applyBorder="1" applyAlignment="1" applyProtection="1">
      <alignment wrapText="1"/>
    </xf>
    <xf numFmtId="44" fontId="2" fillId="3" borderId="5" xfId="1" applyFont="1" applyFill="1" applyBorder="1" applyAlignment="1" applyProtection="1">
      <alignment horizontal="center"/>
    </xf>
    <xf numFmtId="42" fontId="2" fillId="3" borderId="5" xfId="3" applyNumberFormat="1" applyFont="1" applyFill="1" applyBorder="1" applyAlignment="1" applyProtection="1"/>
    <xf numFmtId="42" fontId="18" fillId="0" borderId="3" xfId="1" applyNumberFormat="1" applyFont="1" applyFill="1" applyBorder="1" applyAlignment="1" applyProtection="1">
      <alignment wrapText="1"/>
    </xf>
    <xf numFmtId="42" fontId="12" fillId="0" borderId="46" xfId="0" applyNumberFormat="1" applyFont="1" applyFill="1" applyBorder="1" applyAlignment="1" applyProtection="1">
      <alignment horizontal="left" wrapText="1"/>
    </xf>
    <xf numFmtId="42" fontId="12" fillId="0" borderId="45" xfId="0" applyNumberFormat="1" applyFont="1" applyFill="1" applyBorder="1" applyAlignment="1" applyProtection="1">
      <alignment horizontal="left" wrapText="1"/>
    </xf>
    <xf numFmtId="49" fontId="2" fillId="3" borderId="41" xfId="3" applyNumberFormat="1" applyFont="1" applyFill="1" applyBorder="1" applyAlignment="1" applyProtection="1">
      <alignment horizontal="left" wrapText="1"/>
    </xf>
    <xf numFmtId="49" fontId="2" fillId="3" borderId="10" xfId="3" applyNumberFormat="1" applyFont="1" applyFill="1" applyBorder="1" applyAlignment="1" applyProtection="1">
      <alignment horizontal="left" wrapText="1"/>
    </xf>
    <xf numFmtId="44" fontId="12" fillId="0" borderId="0" xfId="0" applyNumberFormat="1" applyFont="1" applyFill="1" applyBorder="1" applyAlignment="1" applyProtection="1">
      <alignment wrapText="1"/>
    </xf>
    <xf numFmtId="9" fontId="12" fillId="0" borderId="0" xfId="0" applyNumberFormat="1" applyFont="1" applyFill="1" applyBorder="1" applyAlignment="1" applyProtection="1">
      <alignment wrapText="1"/>
    </xf>
    <xf numFmtId="44" fontId="2" fillId="3" borderId="5" xfId="1" applyFont="1" applyFill="1" applyBorder="1" applyAlignment="1" applyProtection="1">
      <alignment wrapText="1"/>
    </xf>
    <xf numFmtId="0" fontId="19" fillId="0" borderId="0" xfId="3" applyFont="1" applyAlignment="1" applyProtection="1">
      <protection locked="0"/>
    </xf>
    <xf numFmtId="164" fontId="2" fillId="0" borderId="0" xfId="4" applyNumberFormat="1" applyFont="1" applyFill="1" applyBorder="1" applyAlignment="1" applyProtection="1">
      <alignment horizontal="center" wrapText="1"/>
      <protection locked="0"/>
    </xf>
    <xf numFmtId="43" fontId="21" fillId="0" borderId="0" xfId="3" applyNumberFormat="1" applyFont="1" applyAlignment="1" applyProtection="1">
      <protection locked="0"/>
    </xf>
    <xf numFmtId="0" fontId="12" fillId="0" borderId="8" xfId="0" applyFont="1" applyFill="1" applyBorder="1" applyAlignment="1" applyProtection="1">
      <alignment wrapText="1"/>
    </xf>
    <xf numFmtId="0" fontId="12" fillId="0" borderId="9" xfId="0" applyFont="1" applyFill="1" applyBorder="1" applyAlignment="1" applyProtection="1">
      <alignment wrapText="1"/>
    </xf>
    <xf numFmtId="0" fontId="12" fillId="0" borderId="5" xfId="0" applyFont="1" applyFill="1" applyBorder="1" applyAlignment="1" applyProtection="1">
      <alignment horizontal="left" wrapText="1"/>
    </xf>
    <xf numFmtId="0" fontId="13" fillId="0" borderId="0" xfId="3" applyFont="1" applyAlignment="1" applyProtection="1">
      <protection locked="0"/>
    </xf>
    <xf numFmtId="42" fontId="2" fillId="3" borderId="5" xfId="1" applyNumberFormat="1" applyFont="1" applyFill="1" applyBorder="1" applyAlignment="1" applyProtection="1"/>
    <xf numFmtId="42" fontId="13" fillId="0" borderId="5" xfId="1" applyNumberFormat="1" applyFont="1" applyFill="1" applyBorder="1" applyAlignment="1" applyProtection="1"/>
    <xf numFmtId="0" fontId="2" fillId="0" borderId="0" xfId="3" applyFont="1" applyAlignment="1" applyProtection="1">
      <alignment wrapText="1"/>
    </xf>
    <xf numFmtId="0" fontId="2" fillId="0" borderId="0" xfId="3" applyFont="1" applyAlignment="1" applyProtection="1">
      <alignment wrapText="1"/>
      <protection locked="0"/>
    </xf>
    <xf numFmtId="44" fontId="11" fillId="0" borderId="0" xfId="3" applyNumberFormat="1" applyFont="1" applyFill="1" applyBorder="1" applyAlignment="1" applyProtection="1">
      <alignment horizontal="center" wrapText="1"/>
    </xf>
    <xf numFmtId="9" fontId="2" fillId="0" borderId="0" xfId="5" applyFont="1" applyFill="1" applyBorder="1" applyAlignment="1" applyProtection="1">
      <alignment wrapText="1"/>
    </xf>
    <xf numFmtId="0" fontId="25" fillId="0" borderId="0" xfId="3" applyFont="1" applyAlignment="1" applyProtection="1"/>
    <xf numFmtId="0" fontId="26" fillId="0" borderId="0" xfId="3" applyFont="1" applyAlignment="1" applyProtection="1">
      <protection locked="0"/>
    </xf>
    <xf numFmtId="0" fontId="25" fillId="0" borderId="0" xfId="3" applyFont="1" applyAlignment="1" applyProtection="1">
      <protection locked="0"/>
    </xf>
    <xf numFmtId="0" fontId="2" fillId="0" borderId="0" xfId="3" applyFont="1" applyBorder="1" applyAlignment="1" applyProtection="1"/>
    <xf numFmtId="44" fontId="2" fillId="0" borderId="0" xfId="4" applyFont="1" applyAlignment="1" applyProtection="1"/>
    <xf numFmtId="0" fontId="2" fillId="0" borderId="0" xfId="3" applyFont="1" applyAlignment="1" applyProtection="1"/>
    <xf numFmtId="0" fontId="2" fillId="0" borderId="16" xfId="3" applyFont="1" applyBorder="1" applyAlignment="1" applyProtection="1">
      <alignment horizontal="center" wrapText="1"/>
    </xf>
    <xf numFmtId="44" fontId="2" fillId="0" borderId="15" xfId="4" applyFont="1" applyFill="1" applyBorder="1" applyAlignment="1" applyProtection="1"/>
    <xf numFmtId="44" fontId="2" fillId="0" borderId="15" xfId="4" applyFont="1" applyFill="1" applyBorder="1" applyAlignment="1" applyProtection="1">
      <alignment horizontal="center" wrapText="1"/>
    </xf>
    <xf numFmtId="9" fontId="2" fillId="0" borderId="15" xfId="5" applyFont="1" applyFill="1" applyBorder="1" applyAlignment="1" applyProtection="1">
      <alignment horizontal="center" wrapText="1"/>
    </xf>
    <xf numFmtId="44" fontId="9" fillId="3" borderId="34" xfId="1" applyFont="1" applyFill="1" applyBorder="1" applyAlignment="1" applyProtection="1"/>
    <xf numFmtId="44" fontId="28" fillId="0" borderId="0" xfId="3" applyNumberFormat="1" applyFont="1" applyAlignment="1" applyProtection="1">
      <protection locked="0"/>
    </xf>
    <xf numFmtId="44" fontId="11" fillId="0" borderId="0" xfId="3" applyNumberFormat="1" applyFont="1" applyAlignment="1" applyProtection="1">
      <protection locked="0"/>
    </xf>
    <xf numFmtId="0" fontId="9" fillId="0" borderId="0" xfId="3" applyFont="1" applyBorder="1" applyAlignment="1" applyProtection="1">
      <alignment horizontal="center"/>
    </xf>
    <xf numFmtId="0" fontId="29" fillId="0" borderId="0" xfId="3" applyFont="1" applyBorder="1" applyAlignment="1" applyProtection="1">
      <alignment horizontal="center"/>
    </xf>
    <xf numFmtId="0" fontId="29" fillId="0" borderId="0" xfId="3" applyFont="1" applyBorder="1" applyAlignment="1" applyProtection="1"/>
    <xf numFmtId="0" fontId="29" fillId="0" borderId="0" xfId="3" applyFont="1" applyBorder="1" applyAlignment="1" applyProtection="1">
      <alignment horizontal="center" wrapText="1"/>
    </xf>
    <xf numFmtId="0" fontId="29" fillId="0" borderId="0" xfId="3" applyFont="1" applyBorder="1" applyAlignment="1">
      <alignment horizontal="center"/>
    </xf>
    <xf numFmtId="0" fontId="15" fillId="0" borderId="0" xfId="3" applyFont="1" applyAlignment="1"/>
    <xf numFmtId="44" fontId="2" fillId="0" borderId="0" xfId="4" applyFont="1" applyBorder="1" applyAlignment="1" applyProtection="1">
      <protection locked="0"/>
    </xf>
    <xf numFmtId="44" fontId="9" fillId="0" borderId="0" xfId="4" applyFont="1" applyBorder="1" applyAlignment="1" applyProtection="1">
      <protection locked="0"/>
    </xf>
    <xf numFmtId="44" fontId="2" fillId="0" borderId="0" xfId="4" applyFont="1" applyAlignment="1" applyProtection="1">
      <protection locked="0"/>
    </xf>
    <xf numFmtId="44" fontId="11" fillId="0" borderId="0" xfId="4" applyFont="1" applyAlignment="1" applyProtection="1">
      <protection locked="0"/>
    </xf>
    <xf numFmtId="49" fontId="5" fillId="3" borderId="10" xfId="3" applyNumberFormat="1" applyFont="1" applyFill="1" applyBorder="1" applyAlignment="1" applyProtection="1">
      <alignment horizontal="left" wrapText="1"/>
      <protection locked="0"/>
    </xf>
    <xf numFmtId="49" fontId="5" fillId="3" borderId="41" xfId="3" applyNumberFormat="1" applyFont="1" applyFill="1" applyBorder="1" applyAlignment="1" applyProtection="1">
      <alignment horizontal="left" wrapText="1"/>
      <protection locked="0"/>
    </xf>
    <xf numFmtId="42" fontId="5" fillId="0" borderId="5" xfId="4" applyNumberFormat="1" applyFont="1" applyFill="1" applyBorder="1" applyAlignment="1" applyProtection="1">
      <alignment vertical="center" wrapText="1"/>
      <protection locked="0"/>
    </xf>
    <xf numFmtId="42" fontId="18" fillId="3" borderId="4" xfId="1" applyNumberFormat="1" applyFont="1" applyFill="1" applyBorder="1" applyAlignment="1" applyProtection="1">
      <alignment wrapText="1"/>
      <protection locked="0"/>
    </xf>
    <xf numFmtId="42" fontId="18" fillId="3" borderId="4" xfId="1" applyNumberFormat="1" applyFont="1" applyFill="1" applyBorder="1" applyAlignment="1" applyProtection="1">
      <alignment horizontal="right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42" fontId="18" fillId="3" borderId="5" xfId="1" applyNumberFormat="1" applyFont="1" applyFill="1" applyBorder="1" applyAlignment="1" applyProtection="1">
      <alignment horizontal="left" wrapText="1"/>
      <protection locked="0"/>
    </xf>
    <xf numFmtId="44" fontId="18" fillId="3" borderId="5" xfId="1" applyFont="1" applyFill="1" applyBorder="1" applyAlignment="1" applyProtection="1">
      <alignment horizontal="left" wrapText="1"/>
      <protection locked="0"/>
    </xf>
    <xf numFmtId="9" fontId="5" fillId="0" borderId="0" xfId="5" applyFont="1" applyFill="1" applyBorder="1" applyProtection="1">
      <protection locked="0"/>
    </xf>
    <xf numFmtId="0" fontId="9" fillId="0" borderId="0" xfId="3" applyFont="1" applyBorder="1" applyAlignment="1" applyProtection="1">
      <alignment horizontal="center" vertical="center"/>
      <protection locked="0"/>
    </xf>
    <xf numFmtId="0" fontId="29" fillId="0" borderId="0" xfId="3" applyFont="1" applyBorder="1" applyAlignment="1" applyProtection="1">
      <alignment horizontal="center" vertical="center"/>
      <protection locked="0"/>
    </xf>
    <xf numFmtId="0" fontId="15" fillId="0" borderId="0" xfId="3" applyFont="1" applyProtection="1">
      <protection locked="0"/>
    </xf>
    <xf numFmtId="0" fontId="4" fillId="0" borderId="13" xfId="3" applyFont="1" applyFill="1" applyBorder="1" applyProtection="1"/>
    <xf numFmtId="0" fontId="4" fillId="0" borderId="12" xfId="3" applyFont="1" applyFill="1" applyBorder="1" applyProtection="1"/>
    <xf numFmtId="42" fontId="18" fillId="0" borderId="3" xfId="1" applyNumberFormat="1" applyFont="1" applyFill="1" applyBorder="1" applyAlignment="1" applyProtection="1">
      <alignment horizontal="left" wrapText="1"/>
    </xf>
    <xf numFmtId="0" fontId="13" fillId="0" borderId="32" xfId="3" applyFont="1" applyFill="1" applyBorder="1" applyProtection="1"/>
    <xf numFmtId="0" fontId="13" fillId="0" borderId="33" xfId="3" applyFont="1" applyFill="1" applyBorder="1" applyProtection="1"/>
    <xf numFmtId="0" fontId="11" fillId="0" borderId="13" xfId="3" applyFont="1" applyFill="1" applyBorder="1" applyProtection="1"/>
    <xf numFmtId="0" fontId="11" fillId="0" borderId="12" xfId="3" applyFont="1" applyFill="1" applyBorder="1" applyProtection="1"/>
    <xf numFmtId="42" fontId="13" fillId="0" borderId="5" xfId="1" applyNumberFormat="1" applyFont="1" applyFill="1" applyBorder="1" applyProtection="1"/>
    <xf numFmtId="0" fontId="11" fillId="0" borderId="8" xfId="3" applyFont="1" applyFill="1" applyBorder="1" applyProtection="1"/>
    <xf numFmtId="0" fontId="11" fillId="0" borderId="10" xfId="3" applyFont="1" applyFill="1" applyBorder="1" applyProtection="1"/>
    <xf numFmtId="44" fontId="11" fillId="0" borderId="5" xfId="3" applyNumberFormat="1" applyFont="1" applyFill="1" applyBorder="1" applyAlignment="1" applyProtection="1">
      <alignment horizontal="center"/>
    </xf>
    <xf numFmtId="9" fontId="11" fillId="0" borderId="5" xfId="2" applyFont="1" applyFill="1" applyBorder="1" applyAlignment="1" applyProtection="1">
      <alignment horizontal="center"/>
    </xf>
    <xf numFmtId="0" fontId="25" fillId="0" borderId="0" xfId="3" applyFont="1" applyProtection="1"/>
    <xf numFmtId="0" fontId="20" fillId="0" borderId="37" xfId="0" applyFont="1" applyFill="1" applyBorder="1" applyAlignment="1" applyProtection="1">
      <alignment vertical="top" wrapText="1"/>
    </xf>
    <xf numFmtId="0" fontId="20" fillId="0" borderId="40" xfId="0" applyFont="1" applyFill="1" applyBorder="1" applyAlignment="1" applyProtection="1">
      <alignment vertical="top" wrapText="1"/>
    </xf>
    <xf numFmtId="0" fontId="5" fillId="0" borderId="0" xfId="3" applyFont="1" applyAlignment="1" applyProtection="1">
      <alignment wrapText="1"/>
    </xf>
    <xf numFmtId="0" fontId="5" fillId="0" borderId="0" xfId="3" applyFont="1" applyProtection="1"/>
    <xf numFmtId="0" fontId="25" fillId="0" borderId="0" xfId="3" applyFont="1" applyAlignment="1" applyProtection="1">
      <alignment horizontal="center"/>
    </xf>
    <xf numFmtId="0" fontId="19" fillId="0" borderId="0" xfId="3" applyFont="1" applyProtection="1"/>
    <xf numFmtId="43" fontId="21" fillId="0" borderId="0" xfId="3" applyNumberFormat="1" applyFont="1" applyProtection="1"/>
    <xf numFmtId="0" fontId="20" fillId="0" borderId="37" xfId="7" applyFont="1" applyFill="1" applyBorder="1" applyAlignment="1" applyProtection="1">
      <alignment vertical="top" wrapText="1"/>
    </xf>
    <xf numFmtId="0" fontId="20" fillId="0" borderId="40" xfId="7" applyFont="1" applyFill="1" applyBorder="1" applyAlignment="1" applyProtection="1">
      <alignment vertical="top" wrapText="1"/>
    </xf>
    <xf numFmtId="0" fontId="9" fillId="0" borderId="5" xfId="7" applyFont="1" applyBorder="1" applyAlignment="1" applyProtection="1">
      <alignment vertical="center"/>
    </xf>
    <xf numFmtId="0" fontId="9" fillId="0" borderId="11" xfId="7" applyFont="1" applyBorder="1" applyAlignment="1" applyProtection="1">
      <alignment vertical="center"/>
    </xf>
    <xf numFmtId="0" fontId="12" fillId="0" borderId="7" xfId="7" applyFont="1" applyFill="1" applyBorder="1" applyAlignment="1" applyProtection="1">
      <alignment vertical="top" wrapText="1"/>
    </xf>
    <xf numFmtId="0" fontId="12" fillId="0" borderId="4" xfId="7" applyFont="1" applyFill="1" applyBorder="1" applyAlignment="1" applyProtection="1">
      <alignment horizontal="center" vertical="top" wrapText="1"/>
    </xf>
    <xf numFmtId="0" fontId="12" fillId="0" borderId="1" xfId="7" applyFont="1" applyFill="1" applyBorder="1" applyAlignment="1" applyProtection="1">
      <alignment horizontal="left" vertical="top" wrapText="1" indent="1"/>
    </xf>
    <xf numFmtId="9" fontId="18" fillId="3" borderId="1" xfId="2" applyFont="1" applyFill="1" applyBorder="1" applyAlignment="1" applyProtection="1">
      <alignment horizontal="center" vertical="center" shrinkToFit="1"/>
    </xf>
    <xf numFmtId="44" fontId="18" fillId="0" borderId="1" xfId="1" applyFont="1" applyFill="1" applyBorder="1" applyAlignment="1" applyProtection="1">
      <alignment horizontal="left" vertical="center" shrinkToFit="1"/>
    </xf>
    <xf numFmtId="44" fontId="18" fillId="3" borderId="7" xfId="1" applyFont="1" applyFill="1" applyBorder="1" applyAlignment="1" applyProtection="1">
      <alignment horizontal="left" vertical="center" wrapText="1"/>
    </xf>
    <xf numFmtId="0" fontId="18" fillId="0" borderId="0" xfId="7" applyFont="1" applyFill="1" applyBorder="1" applyAlignment="1" applyProtection="1">
      <alignment horizontal="left" vertical="top"/>
    </xf>
    <xf numFmtId="0" fontId="18" fillId="0" borderId="0" xfId="7" applyFont="1" applyFill="1" applyBorder="1" applyAlignment="1" applyProtection="1">
      <alignment horizontal="left"/>
    </xf>
    <xf numFmtId="164" fontId="5" fillId="0" borderId="0" xfId="4" applyNumberFormat="1" applyFont="1" applyFill="1" applyBorder="1" applyAlignment="1" applyProtection="1">
      <alignment horizontal="center" wrapText="1"/>
    </xf>
    <xf numFmtId="0" fontId="13" fillId="0" borderId="0" xfId="3" applyFont="1" applyProtection="1"/>
    <xf numFmtId="44" fontId="28" fillId="0" borderId="0" xfId="3" applyNumberFormat="1" applyFont="1" applyProtection="1"/>
    <xf numFmtId="0" fontId="5" fillId="0" borderId="0" xfId="3" applyFont="1" applyBorder="1" applyProtection="1"/>
    <xf numFmtId="44" fontId="5" fillId="0" borderId="0" xfId="4" applyFont="1" applyProtection="1"/>
    <xf numFmtId="0" fontId="4" fillId="0" borderId="16" xfId="3" applyFont="1" applyBorder="1" applyAlignment="1" applyProtection="1">
      <alignment horizontal="center" wrapText="1"/>
    </xf>
    <xf numFmtId="0" fontId="9" fillId="0" borderId="0" xfId="3" applyFont="1" applyBorder="1" applyAlignment="1" applyProtection="1">
      <alignment horizontal="center" vertical="center"/>
    </xf>
    <xf numFmtId="0" fontId="29" fillId="0" borderId="0" xfId="3" applyFont="1" applyBorder="1" applyAlignment="1" applyProtection="1">
      <alignment horizontal="center" vertical="center"/>
    </xf>
    <xf numFmtId="0" fontId="2" fillId="3" borderId="5" xfId="3" applyFont="1" applyFill="1" applyBorder="1" applyAlignment="1" applyProtection="1">
      <alignment wrapText="1"/>
      <protection locked="0"/>
    </xf>
    <xf numFmtId="0" fontId="15" fillId="0" borderId="0" xfId="3" applyFont="1" applyProtection="1"/>
    <xf numFmtId="0" fontId="4" fillId="0" borderId="0" xfId="3" applyFont="1" applyAlignment="1" applyProtection="1">
      <alignment wrapText="1"/>
    </xf>
    <xf numFmtId="44" fontId="5" fillId="0" borderId="0" xfId="4" applyFont="1" applyBorder="1" applyProtection="1"/>
    <xf numFmtId="44" fontId="4" fillId="0" borderId="0" xfId="4" applyFont="1" applyBorder="1" applyProtection="1"/>
    <xf numFmtId="44" fontId="9" fillId="0" borderId="0" xfId="4" applyFont="1" applyBorder="1" applyProtection="1"/>
    <xf numFmtId="0" fontId="34" fillId="0" borderId="8" xfId="7" applyFont="1" applyBorder="1" applyAlignment="1">
      <alignment horizontal="center" vertical="top"/>
    </xf>
    <xf numFmtId="0" fontId="34" fillId="0" borderId="9" xfId="7" applyFont="1" applyBorder="1" applyAlignment="1">
      <alignment horizontal="center" vertical="top"/>
    </xf>
    <xf numFmtId="0" fontId="34" fillId="0" borderId="10" xfId="7" applyFont="1" applyBorder="1" applyAlignment="1">
      <alignment horizontal="center" vertical="top"/>
    </xf>
    <xf numFmtId="0" fontId="10" fillId="0" borderId="29" xfId="0" applyFont="1" applyFill="1" applyBorder="1" applyAlignment="1" applyProtection="1">
      <alignment horizontal="center" vertical="top" wrapText="1"/>
    </xf>
    <xf numFmtId="0" fontId="10" fillId="0" borderId="30" xfId="0" applyFont="1" applyFill="1" applyBorder="1" applyAlignment="1" applyProtection="1">
      <alignment horizontal="center" vertical="top" wrapText="1"/>
    </xf>
    <xf numFmtId="0" fontId="10" fillId="0" borderId="38" xfId="0" applyFont="1" applyFill="1" applyBorder="1" applyAlignment="1" applyProtection="1">
      <alignment horizontal="center" vertical="top" wrapText="1"/>
    </xf>
    <xf numFmtId="0" fontId="32" fillId="2" borderId="39" xfId="0" applyFont="1" applyFill="1" applyBorder="1" applyAlignment="1" applyProtection="1">
      <alignment horizontal="center" vertical="top" wrapText="1"/>
    </xf>
    <xf numFmtId="0" fontId="32" fillId="2" borderId="37" xfId="0" applyFont="1" applyFill="1" applyBorder="1" applyAlignment="1" applyProtection="1">
      <alignment horizontal="center" vertical="top" wrapText="1"/>
    </xf>
    <xf numFmtId="0" fontId="32" fillId="2" borderId="40" xfId="0" applyFont="1" applyFill="1" applyBorder="1" applyAlignment="1" applyProtection="1">
      <alignment horizontal="center" vertical="top" wrapText="1"/>
    </xf>
    <xf numFmtId="0" fontId="9" fillId="0" borderId="8" xfId="0" applyFont="1" applyFill="1" applyBorder="1" applyAlignment="1" applyProtection="1">
      <alignment horizontal="center" wrapText="1"/>
    </xf>
    <xf numFmtId="0" fontId="9" fillId="0" borderId="9" xfId="0" applyFont="1" applyFill="1" applyBorder="1" applyAlignment="1" applyProtection="1">
      <alignment horizontal="center" wrapText="1"/>
    </xf>
    <xf numFmtId="0" fontId="9" fillId="0" borderId="10" xfId="0" applyFont="1" applyFill="1" applyBorder="1" applyAlignment="1" applyProtection="1">
      <alignment horizontal="center" wrapText="1"/>
    </xf>
    <xf numFmtId="0" fontId="12" fillId="2" borderId="39" xfId="0" applyFont="1" applyFill="1" applyBorder="1" applyAlignment="1" applyProtection="1">
      <alignment horizontal="center" vertical="top" wrapText="1"/>
    </xf>
    <xf numFmtId="0" fontId="12" fillId="2" borderId="37" xfId="0" applyFont="1" applyFill="1" applyBorder="1" applyAlignment="1" applyProtection="1">
      <alignment horizontal="center" vertical="top" wrapText="1"/>
    </xf>
    <xf numFmtId="0" fontId="12" fillId="2" borderId="40" xfId="0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" vertical="top" wrapText="1"/>
    </xf>
    <xf numFmtId="0" fontId="12" fillId="0" borderId="9" xfId="0" applyFont="1" applyFill="1" applyBorder="1" applyAlignment="1" applyProtection="1">
      <alignment horizontal="center" vertical="top" wrapText="1"/>
    </xf>
    <xf numFmtId="0" fontId="12" fillId="0" borderId="10" xfId="0" applyFont="1" applyFill="1" applyBorder="1" applyAlignment="1" applyProtection="1">
      <alignment horizontal="center" vertical="top" wrapText="1"/>
    </xf>
    <xf numFmtId="0" fontId="9" fillId="3" borderId="8" xfId="0" applyFont="1" applyFill="1" applyBorder="1" applyAlignment="1" applyProtection="1">
      <alignment horizontal="center" wrapText="1"/>
      <protection locked="0"/>
    </xf>
    <xf numFmtId="0" fontId="9" fillId="3" borderId="9" xfId="0" applyFont="1" applyFill="1" applyBorder="1" applyAlignment="1" applyProtection="1">
      <alignment horizontal="center" wrapText="1"/>
      <protection locked="0"/>
    </xf>
    <xf numFmtId="0" fontId="9" fillId="3" borderId="10" xfId="0" applyFont="1" applyFill="1" applyBorder="1" applyAlignment="1" applyProtection="1">
      <alignment horizontal="center" wrapText="1"/>
      <protection locked="0"/>
    </xf>
    <xf numFmtId="0" fontId="20" fillId="5" borderId="23" xfId="0" applyFont="1" applyFill="1" applyBorder="1" applyAlignment="1" applyProtection="1">
      <alignment horizontal="center" wrapText="1"/>
    </xf>
    <xf numFmtId="0" fontId="20" fillId="5" borderId="24" xfId="0" applyFont="1" applyFill="1" applyBorder="1" applyAlignment="1" applyProtection="1">
      <alignment horizontal="center" wrapText="1"/>
    </xf>
    <xf numFmtId="0" fontId="20" fillId="5" borderId="8" xfId="0" applyFont="1" applyFill="1" applyBorder="1" applyAlignment="1" applyProtection="1">
      <alignment horizontal="center" wrapText="1"/>
    </xf>
    <xf numFmtId="0" fontId="20" fillId="5" borderId="10" xfId="0" applyFont="1" applyFill="1" applyBorder="1" applyAlignment="1" applyProtection="1">
      <alignment horizontal="center" wrapText="1"/>
    </xf>
    <xf numFmtId="0" fontId="5" fillId="3" borderId="8" xfId="3" applyFont="1" applyFill="1" applyBorder="1" applyAlignment="1" applyProtection="1">
      <alignment horizontal="left" wrapText="1"/>
      <protection locked="0"/>
    </xf>
    <xf numFmtId="0" fontId="5" fillId="3" borderId="9" xfId="3" applyFont="1" applyFill="1" applyBorder="1" applyAlignment="1" applyProtection="1">
      <alignment horizontal="left" wrapText="1"/>
      <protection locked="0"/>
    </xf>
    <xf numFmtId="0" fontId="5" fillId="3" borderId="10" xfId="3" applyFont="1" applyFill="1" applyBorder="1" applyAlignment="1" applyProtection="1">
      <alignment horizontal="left" wrapText="1"/>
      <protection locked="0"/>
    </xf>
    <xf numFmtId="0" fontId="2" fillId="3" borderId="8" xfId="3" applyFont="1" applyFill="1" applyBorder="1" applyAlignment="1" applyProtection="1">
      <alignment horizontal="left" wrapText="1"/>
      <protection locked="0"/>
    </xf>
    <xf numFmtId="0" fontId="5" fillId="3" borderId="8" xfId="3" applyFont="1" applyFill="1" applyBorder="1" applyAlignment="1" applyProtection="1">
      <alignment horizontal="left" wrapText="1"/>
    </xf>
    <xf numFmtId="0" fontId="5" fillId="3" borderId="9" xfId="3" applyFont="1" applyFill="1" applyBorder="1" applyAlignment="1" applyProtection="1">
      <alignment horizontal="left" wrapText="1"/>
    </xf>
    <xf numFmtId="0" fontId="5" fillId="3" borderId="10" xfId="3" applyFont="1" applyFill="1" applyBorder="1" applyAlignment="1" applyProtection="1">
      <alignment horizontal="left" wrapText="1"/>
    </xf>
    <xf numFmtId="0" fontId="4" fillId="3" borderId="8" xfId="3" applyFont="1" applyFill="1" applyBorder="1" applyAlignment="1" applyProtection="1">
      <alignment horizontal="left" wrapText="1"/>
      <protection locked="0"/>
    </xf>
    <xf numFmtId="0" fontId="14" fillId="0" borderId="8" xfId="3" applyFont="1" applyFill="1" applyBorder="1" applyAlignment="1" applyProtection="1">
      <alignment horizontal="center" wrapText="1"/>
    </xf>
    <xf numFmtId="0" fontId="14" fillId="0" borderId="9" xfId="3" applyFont="1" applyFill="1" applyBorder="1" applyAlignment="1" applyProtection="1">
      <alignment horizontal="center" wrapText="1"/>
    </xf>
    <xf numFmtId="0" fontId="14" fillId="0" borderId="10" xfId="3" applyFont="1" applyFill="1" applyBorder="1" applyAlignment="1" applyProtection="1">
      <alignment horizontal="center" wrapText="1"/>
    </xf>
    <xf numFmtId="0" fontId="26" fillId="0" borderId="8" xfId="3" applyFont="1" applyFill="1" applyBorder="1" applyAlignment="1" applyProtection="1">
      <alignment horizontal="center" wrapText="1"/>
    </xf>
    <xf numFmtId="0" fontId="26" fillId="0" borderId="9" xfId="3" applyFont="1" applyFill="1" applyBorder="1" applyAlignment="1" applyProtection="1">
      <alignment horizontal="center" wrapText="1"/>
    </xf>
    <xf numFmtId="0" fontId="26" fillId="0" borderId="10" xfId="3" applyFont="1" applyFill="1" applyBorder="1" applyAlignment="1" applyProtection="1">
      <alignment horizontal="center" wrapText="1"/>
    </xf>
    <xf numFmtId="0" fontId="12" fillId="0" borderId="32" xfId="0" applyFont="1" applyFill="1" applyBorder="1" applyAlignment="1" applyProtection="1">
      <alignment horizontal="center" wrapText="1"/>
    </xf>
    <xf numFmtId="0" fontId="12" fillId="0" borderId="24" xfId="0" applyFont="1" applyFill="1" applyBorder="1" applyAlignment="1" applyProtection="1">
      <alignment horizontal="center" wrapText="1"/>
    </xf>
    <xf numFmtId="0" fontId="12" fillId="0" borderId="8" xfId="0" applyFont="1" applyFill="1" applyBorder="1" applyAlignment="1" applyProtection="1">
      <alignment horizontal="center" wrapText="1"/>
    </xf>
    <xf numFmtId="0" fontId="12" fillId="0" borderId="10" xfId="0" applyFont="1" applyFill="1" applyBorder="1" applyAlignment="1" applyProtection="1">
      <alignment horizontal="center" wrapText="1"/>
    </xf>
    <xf numFmtId="164" fontId="5" fillId="3" borderId="8" xfId="4" applyNumberFormat="1" applyFont="1" applyFill="1" applyBorder="1" applyAlignment="1" applyProtection="1">
      <alignment horizontal="center"/>
      <protection locked="0"/>
    </xf>
    <xf numFmtId="164" fontId="5" fillId="3" borderId="10" xfId="4" applyNumberFormat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right" vertical="top" wrapText="1"/>
    </xf>
    <xf numFmtId="0" fontId="20" fillId="0" borderId="30" xfId="0" applyFont="1" applyFill="1" applyBorder="1" applyAlignment="1" applyProtection="1">
      <alignment horizontal="right" vertical="top" wrapText="1"/>
    </xf>
    <xf numFmtId="0" fontId="20" fillId="0" borderId="38" xfId="0" applyFont="1" applyFill="1" applyBorder="1" applyAlignment="1" applyProtection="1">
      <alignment horizontal="right" vertical="top" wrapText="1"/>
    </xf>
    <xf numFmtId="0" fontId="9" fillId="4" borderId="8" xfId="3" applyFont="1" applyFill="1" applyBorder="1" applyAlignment="1" applyProtection="1">
      <alignment horizontal="center" wrapText="1"/>
    </xf>
    <xf numFmtId="0" fontId="9" fillId="4" borderId="9" xfId="3" applyFont="1" applyFill="1" applyBorder="1" applyAlignment="1" applyProtection="1">
      <alignment horizontal="center" wrapText="1"/>
    </xf>
    <xf numFmtId="0" fontId="9" fillId="4" borderId="10" xfId="3" applyFont="1" applyFill="1" applyBorder="1" applyAlignment="1" applyProtection="1">
      <alignment horizontal="center" wrapText="1"/>
    </xf>
    <xf numFmtId="0" fontId="20" fillId="5" borderId="9" xfId="0" applyFont="1" applyFill="1" applyBorder="1" applyAlignment="1" applyProtection="1">
      <alignment horizontal="center" wrapText="1"/>
    </xf>
    <xf numFmtId="0" fontId="20" fillId="5" borderId="42" xfId="0" applyFont="1" applyFill="1" applyBorder="1" applyAlignment="1" applyProtection="1">
      <alignment horizontal="center" wrapText="1"/>
    </xf>
    <xf numFmtId="0" fontId="12" fillId="0" borderId="8" xfId="3" applyFont="1" applyFill="1" applyBorder="1" applyAlignment="1" applyProtection="1">
      <alignment horizontal="center" wrapText="1"/>
    </xf>
    <xf numFmtId="0" fontId="12" fillId="0" borderId="10" xfId="3" applyFont="1" applyFill="1" applyBorder="1" applyAlignment="1" applyProtection="1">
      <alignment horizontal="center" wrapText="1"/>
    </xf>
    <xf numFmtId="0" fontId="12" fillId="0" borderId="23" xfId="0" applyFont="1" applyFill="1" applyBorder="1" applyAlignment="1" applyProtection="1">
      <alignment horizontal="center" wrapText="1"/>
    </xf>
    <xf numFmtId="0" fontId="5" fillId="3" borderId="8" xfId="6" applyNumberFormat="1" applyFont="1" applyFill="1" applyBorder="1" applyAlignment="1" applyProtection="1">
      <alignment horizontal="center"/>
      <protection locked="0"/>
    </xf>
    <xf numFmtId="0" fontId="5" fillId="3" borderId="10" xfId="6" applyNumberFormat="1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left" wrapText="1"/>
    </xf>
    <xf numFmtId="0" fontId="12" fillId="0" borderId="10" xfId="0" applyFont="1" applyFill="1" applyBorder="1" applyAlignment="1" applyProtection="1">
      <alignment horizontal="left" wrapText="1"/>
    </xf>
    <xf numFmtId="0" fontId="3" fillId="3" borderId="8" xfId="3" applyFont="1" applyFill="1" applyBorder="1" applyAlignment="1" applyProtection="1">
      <alignment wrapText="1"/>
      <protection locked="0"/>
    </xf>
    <xf numFmtId="0" fontId="5" fillId="3" borderId="9" xfId="3" applyFont="1" applyFill="1" applyBorder="1" applyAlignment="1" applyProtection="1">
      <alignment wrapText="1"/>
      <protection locked="0"/>
    </xf>
    <xf numFmtId="0" fontId="5" fillId="3" borderId="10" xfId="3" applyFont="1" applyFill="1" applyBorder="1" applyAlignment="1" applyProtection="1">
      <alignment wrapText="1"/>
      <protection locked="0"/>
    </xf>
    <xf numFmtId="49" fontId="4" fillId="3" borderId="41" xfId="3" applyNumberFormat="1" applyFont="1" applyFill="1" applyBorder="1" applyAlignment="1" applyProtection="1">
      <alignment horizontal="left" wrapText="1"/>
      <protection locked="0"/>
    </xf>
    <xf numFmtId="49" fontId="5" fillId="3" borderId="10" xfId="3" applyNumberFormat="1" applyFont="1" applyFill="1" applyBorder="1" applyAlignment="1" applyProtection="1">
      <alignment horizontal="left" wrapText="1"/>
      <protection locked="0"/>
    </xf>
    <xf numFmtId="0" fontId="5" fillId="3" borderId="8" xfId="3" applyFont="1" applyFill="1" applyBorder="1" applyAlignment="1" applyProtection="1">
      <alignment wrapText="1"/>
      <protection locked="0"/>
    </xf>
    <xf numFmtId="164" fontId="4" fillId="3" borderId="8" xfId="4" applyNumberFormat="1" applyFont="1" applyFill="1" applyBorder="1" applyAlignment="1" applyProtection="1">
      <alignment horizontal="left" wrapText="1"/>
      <protection locked="0"/>
    </xf>
    <xf numFmtId="164" fontId="5" fillId="3" borderId="10" xfId="4" applyNumberFormat="1" applyFont="1" applyFill="1" applyBorder="1" applyAlignment="1" applyProtection="1">
      <alignment horizontal="left" wrapText="1"/>
      <protection locked="0"/>
    </xf>
    <xf numFmtId="164" fontId="5" fillId="3" borderId="8" xfId="4" applyNumberFormat="1" applyFont="1" applyFill="1" applyBorder="1" applyAlignment="1" applyProtection="1">
      <alignment horizontal="left" wrapText="1"/>
      <protection locked="0"/>
    </xf>
    <xf numFmtId="0" fontId="12" fillId="0" borderId="9" xfId="0" applyFont="1" applyFill="1" applyBorder="1" applyAlignment="1" applyProtection="1">
      <alignment horizontal="center" wrapText="1"/>
    </xf>
    <xf numFmtId="49" fontId="5" fillId="3" borderId="41" xfId="3" applyNumberFormat="1" applyFont="1" applyFill="1" applyBorder="1" applyAlignment="1" applyProtection="1">
      <alignment horizontal="left" wrapText="1"/>
      <protection locked="0"/>
    </xf>
    <xf numFmtId="0" fontId="5" fillId="3" borderId="13" xfId="3" applyFont="1" applyFill="1" applyBorder="1" applyAlignment="1" applyProtection="1">
      <alignment wrapText="1"/>
      <protection locked="0"/>
    </xf>
    <xf numFmtId="0" fontId="5" fillId="3" borderId="31" xfId="3" applyFont="1" applyFill="1" applyBorder="1" applyAlignment="1" applyProtection="1">
      <alignment wrapText="1"/>
      <protection locked="0"/>
    </xf>
    <xf numFmtId="0" fontId="5" fillId="3" borderId="12" xfId="3" applyFont="1" applyFill="1" applyBorder="1" applyAlignment="1" applyProtection="1">
      <alignment wrapText="1"/>
      <protection locked="0"/>
    </xf>
    <xf numFmtId="0" fontId="5" fillId="0" borderId="8" xfId="3" applyFont="1" applyFill="1" applyBorder="1" applyAlignment="1" applyProtection="1">
      <alignment horizontal="left" wrapText="1"/>
    </xf>
    <xf numFmtId="0" fontId="5" fillId="0" borderId="9" xfId="3" applyFont="1" applyFill="1" applyBorder="1" applyAlignment="1" applyProtection="1">
      <alignment horizontal="left" wrapText="1"/>
    </xf>
    <xf numFmtId="0" fontId="5" fillId="0" borderId="10" xfId="3" applyFont="1" applyFill="1" applyBorder="1" applyAlignment="1" applyProtection="1">
      <alignment horizontal="left" wrapText="1"/>
    </xf>
    <xf numFmtId="0" fontId="9" fillId="0" borderId="8" xfId="3" applyFont="1" applyFill="1" applyBorder="1" applyAlignment="1" applyProtection="1">
      <alignment horizontal="center" wrapText="1"/>
    </xf>
    <xf numFmtId="0" fontId="9" fillId="0" borderId="9" xfId="3" applyFont="1" applyFill="1" applyBorder="1" applyAlignment="1" applyProtection="1">
      <alignment horizontal="center" wrapText="1"/>
    </xf>
    <xf numFmtId="0" fontId="9" fillId="0" borderId="10" xfId="3" applyFont="1" applyFill="1" applyBorder="1" applyAlignment="1" applyProtection="1">
      <alignment horizontal="center" wrapText="1"/>
    </xf>
    <xf numFmtId="0" fontId="13" fillId="0" borderId="5" xfId="3" applyFont="1" applyFill="1" applyBorder="1" applyAlignment="1" applyProtection="1">
      <alignment horizontal="right"/>
    </xf>
    <xf numFmtId="0" fontId="9" fillId="0" borderId="15" xfId="3" applyFont="1" applyFill="1" applyBorder="1" applyAlignment="1" applyProtection="1">
      <alignment horizontal="center" vertical="center"/>
    </xf>
    <xf numFmtId="0" fontId="9" fillId="0" borderId="34" xfId="3" applyFont="1" applyFill="1" applyBorder="1" applyAlignment="1" applyProtection="1">
      <alignment horizontal="center" vertical="center"/>
    </xf>
    <xf numFmtId="0" fontId="27" fillId="0" borderId="18" xfId="3" applyFont="1" applyFill="1" applyBorder="1" applyAlignment="1" applyProtection="1">
      <alignment horizontal="center" vertical="center"/>
    </xf>
    <xf numFmtId="0" fontId="27" fillId="0" borderId="17" xfId="3" applyFont="1" applyFill="1" applyBorder="1" applyAlignment="1" applyProtection="1">
      <alignment horizontal="center" vertical="center"/>
    </xf>
    <xf numFmtId="0" fontId="27" fillId="0" borderId="36" xfId="3" applyFont="1" applyFill="1" applyBorder="1" applyAlignment="1" applyProtection="1">
      <alignment horizontal="center" vertical="center"/>
    </xf>
    <xf numFmtId="0" fontId="27" fillId="0" borderId="19" xfId="3" applyFont="1" applyFill="1" applyBorder="1" applyAlignment="1" applyProtection="1">
      <alignment horizontal="center" vertical="center"/>
    </xf>
    <xf numFmtId="0" fontId="15" fillId="0" borderId="32" xfId="3" applyFont="1" applyFill="1" applyBorder="1" applyAlignment="1" applyProtection="1">
      <alignment horizontal="left"/>
    </xf>
    <xf numFmtId="0" fontId="15" fillId="0" borderId="24" xfId="3" applyFont="1" applyFill="1" applyBorder="1" applyAlignment="1" applyProtection="1">
      <alignment horizontal="left"/>
    </xf>
    <xf numFmtId="0" fontId="15" fillId="0" borderId="33" xfId="3" applyFont="1" applyFill="1" applyBorder="1" applyAlignment="1" applyProtection="1">
      <alignment horizontal="left"/>
    </xf>
    <xf numFmtId="0" fontId="26" fillId="0" borderId="13" xfId="3" applyFont="1" applyFill="1" applyBorder="1" applyAlignment="1" applyProtection="1">
      <alignment horizontal="left"/>
    </xf>
    <xf numFmtId="0" fontId="26" fillId="0" borderId="31" xfId="3" applyFont="1" applyFill="1" applyBorder="1" applyAlignment="1" applyProtection="1">
      <alignment horizontal="left"/>
    </xf>
    <xf numFmtId="0" fontId="26" fillId="0" borderId="12" xfId="3" applyFont="1" applyFill="1" applyBorder="1" applyAlignment="1" applyProtection="1">
      <alignment horizontal="left"/>
    </xf>
    <xf numFmtId="0" fontId="18" fillId="0" borderId="14" xfId="3" applyFont="1" applyBorder="1" applyAlignment="1" applyProtection="1">
      <alignment horizontal="center"/>
    </xf>
    <xf numFmtId="0" fontId="18" fillId="0" borderId="0" xfId="3" applyFont="1" applyBorder="1" applyAlignment="1" applyProtection="1">
      <alignment horizontal="center"/>
    </xf>
    <xf numFmtId="0" fontId="13" fillId="0" borderId="33" xfId="3" applyFont="1" applyFill="1" applyBorder="1" applyAlignment="1" applyProtection="1">
      <alignment horizontal="center" wrapText="1"/>
    </xf>
    <xf numFmtId="0" fontId="13" fillId="0" borderId="12" xfId="3" applyFont="1" applyFill="1" applyBorder="1" applyAlignment="1" applyProtection="1">
      <alignment horizontal="center" wrapText="1"/>
    </xf>
    <xf numFmtId="0" fontId="13" fillId="0" borderId="8" xfId="3" applyFont="1" applyFill="1" applyBorder="1" applyAlignment="1" applyProtection="1">
      <alignment horizontal="center" wrapText="1"/>
    </xf>
    <xf numFmtId="0" fontId="13" fillId="0" borderId="9" xfId="3" applyFont="1" applyFill="1" applyBorder="1" applyAlignment="1" applyProtection="1">
      <alignment horizontal="center" wrapText="1"/>
    </xf>
    <xf numFmtId="0" fontId="13" fillId="0" borderId="10" xfId="3" applyFont="1" applyFill="1" applyBorder="1" applyAlignment="1" applyProtection="1">
      <alignment horizontal="center" wrapText="1"/>
    </xf>
    <xf numFmtId="0" fontId="23" fillId="0" borderId="8" xfId="3" applyFont="1" applyFill="1" applyBorder="1" applyAlignment="1" applyProtection="1">
      <alignment horizontal="center" wrapText="1"/>
    </xf>
    <xf numFmtId="0" fontId="23" fillId="0" borderId="9" xfId="3" applyFont="1" applyFill="1" applyBorder="1" applyAlignment="1" applyProtection="1">
      <alignment horizontal="center" wrapText="1"/>
    </xf>
    <xf numFmtId="0" fontId="23" fillId="0" borderId="10" xfId="3" applyFont="1" applyFill="1" applyBorder="1" applyAlignment="1" applyProtection="1">
      <alignment horizontal="center" wrapText="1"/>
    </xf>
    <xf numFmtId="0" fontId="11" fillId="0" borderId="8" xfId="3" applyFont="1" applyFill="1" applyBorder="1" applyAlignment="1" applyProtection="1">
      <alignment horizontal="center" wrapText="1"/>
    </xf>
    <xf numFmtId="0" fontId="11" fillId="0" borderId="9" xfId="3" applyFont="1" applyFill="1" applyBorder="1" applyAlignment="1" applyProtection="1">
      <alignment horizontal="center" wrapText="1"/>
    </xf>
    <xf numFmtId="0" fontId="11" fillId="0" borderId="10" xfId="3" applyFont="1" applyFill="1" applyBorder="1" applyAlignment="1" applyProtection="1">
      <alignment horizontal="center" wrapText="1"/>
    </xf>
    <xf numFmtId="0" fontId="11" fillId="0" borderId="8" xfId="3" applyFont="1" applyFill="1" applyBorder="1" applyAlignment="1" applyProtection="1">
      <alignment horizontal="center"/>
    </xf>
    <xf numFmtId="0" fontId="11" fillId="0" borderId="9" xfId="3" applyFont="1" applyFill="1" applyBorder="1" applyAlignment="1" applyProtection="1">
      <alignment horizontal="center"/>
    </xf>
    <xf numFmtId="0" fontId="11" fillId="0" borderId="10" xfId="3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 vertical="top" wrapText="1"/>
    </xf>
    <xf numFmtId="0" fontId="10" fillId="0" borderId="3" xfId="0" applyFont="1" applyFill="1" applyBorder="1" applyAlignment="1" applyProtection="1">
      <alignment horizontal="center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20" fillId="2" borderId="2" xfId="0" applyFont="1" applyFill="1" applyBorder="1" applyAlignment="1" applyProtection="1">
      <alignment horizontal="center" vertical="top"/>
    </xf>
    <xf numFmtId="0" fontId="20" fillId="2" borderId="3" xfId="0" applyFont="1" applyFill="1" applyBorder="1" applyAlignment="1" applyProtection="1">
      <alignment horizontal="center" vertical="top"/>
    </xf>
    <xf numFmtId="0" fontId="20" fillId="2" borderId="6" xfId="0" applyFont="1" applyFill="1" applyBorder="1" applyAlignment="1" applyProtection="1">
      <alignment horizontal="center" vertical="top"/>
    </xf>
    <xf numFmtId="0" fontId="2" fillId="3" borderId="8" xfId="3" applyFont="1" applyFill="1" applyBorder="1" applyAlignment="1" applyProtection="1">
      <alignment horizontal="left" wrapText="1"/>
    </xf>
    <xf numFmtId="0" fontId="20" fillId="0" borderId="43" xfId="0" applyFont="1" applyFill="1" applyBorder="1" applyAlignment="1" applyProtection="1">
      <alignment horizontal="right" vertical="top" wrapText="1"/>
      <protection locked="0"/>
    </xf>
    <xf numFmtId="0" fontId="20" fillId="0" borderId="30" xfId="0" applyFont="1" applyFill="1" applyBorder="1" applyAlignment="1" applyProtection="1">
      <alignment horizontal="right" vertical="top" wrapText="1"/>
      <protection locked="0"/>
    </xf>
    <xf numFmtId="0" fontId="20" fillId="0" borderId="38" xfId="0" applyFont="1" applyFill="1" applyBorder="1" applyAlignment="1" applyProtection="1">
      <alignment horizontal="right" vertical="top" wrapText="1"/>
      <protection locked="0"/>
    </xf>
    <xf numFmtId="0" fontId="5" fillId="3" borderId="8" xfId="3" applyFont="1" applyFill="1" applyBorder="1" applyAlignment="1" applyProtection="1">
      <alignment horizontal="left"/>
      <protection locked="0"/>
    </xf>
    <xf numFmtId="0" fontId="5" fillId="3" borderId="10" xfId="3" applyFont="1" applyFill="1" applyBorder="1" applyAlignment="1" applyProtection="1">
      <alignment horizontal="left"/>
      <protection locked="0"/>
    </xf>
    <xf numFmtId="0" fontId="18" fillId="0" borderId="14" xfId="3" applyFont="1" applyBorder="1" applyAlignment="1" applyProtection="1">
      <alignment horizontal="center"/>
      <protection locked="0"/>
    </xf>
    <xf numFmtId="0" fontId="18" fillId="0" borderId="0" xfId="3" applyFont="1" applyBorder="1" applyAlignment="1" applyProtection="1">
      <alignment horizontal="center"/>
      <protection locked="0"/>
    </xf>
    <xf numFmtId="0" fontId="18" fillId="0" borderId="14" xfId="3" applyFont="1" applyBorder="1" applyAlignment="1">
      <alignment horizontal="center"/>
    </xf>
    <xf numFmtId="0" fontId="18" fillId="0" borderId="0" xfId="3" applyFont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0" fillId="0" borderId="29" xfId="0" applyFont="1" applyFill="1" applyBorder="1" applyAlignment="1" applyProtection="1">
      <alignment horizontal="center" wrapText="1"/>
    </xf>
    <xf numFmtId="0" fontId="10" fillId="0" borderId="30" xfId="0" applyFont="1" applyFill="1" applyBorder="1" applyAlignment="1" applyProtection="1">
      <alignment horizontal="center" wrapText="1"/>
    </xf>
    <xf numFmtId="0" fontId="10" fillId="0" borderId="38" xfId="0" applyFont="1" applyFill="1" applyBorder="1" applyAlignment="1" applyProtection="1">
      <alignment horizontal="center" wrapText="1"/>
    </xf>
    <xf numFmtId="0" fontId="12" fillId="2" borderId="39" xfId="0" applyFont="1" applyFill="1" applyBorder="1" applyAlignment="1" applyProtection="1">
      <alignment horizontal="center" wrapText="1"/>
    </xf>
    <xf numFmtId="0" fontId="12" fillId="2" borderId="37" xfId="0" applyFont="1" applyFill="1" applyBorder="1" applyAlignment="1" applyProtection="1">
      <alignment horizontal="center" wrapText="1"/>
    </xf>
    <xf numFmtId="0" fontId="12" fillId="2" borderId="40" xfId="0" applyFont="1" applyFill="1" applyBorder="1" applyAlignment="1" applyProtection="1">
      <alignment horizontal="center" wrapText="1"/>
    </xf>
    <xf numFmtId="0" fontId="9" fillId="3" borderId="8" xfId="0" applyFont="1" applyFill="1" applyBorder="1" applyAlignment="1" applyProtection="1">
      <alignment horizontal="center" wrapText="1"/>
    </xf>
    <xf numFmtId="0" fontId="9" fillId="3" borderId="9" xfId="0" applyFont="1" applyFill="1" applyBorder="1" applyAlignment="1" applyProtection="1">
      <alignment horizontal="center" wrapText="1"/>
    </xf>
    <xf numFmtId="0" fontId="9" fillId="3" borderId="10" xfId="0" applyFont="1" applyFill="1" applyBorder="1" applyAlignment="1" applyProtection="1">
      <alignment horizontal="center" wrapText="1"/>
    </xf>
    <xf numFmtId="0" fontId="2" fillId="3" borderId="9" xfId="3" applyFont="1" applyFill="1" applyBorder="1" applyAlignment="1" applyProtection="1">
      <alignment horizontal="left" wrapText="1"/>
    </xf>
    <xf numFmtId="0" fontId="2" fillId="3" borderId="10" xfId="3" applyFont="1" applyFill="1" applyBorder="1" applyAlignment="1" applyProtection="1">
      <alignment horizontal="left" wrapText="1"/>
    </xf>
    <xf numFmtId="0" fontId="20" fillId="0" borderId="43" xfId="0" applyFont="1" applyFill="1" applyBorder="1" applyAlignment="1" applyProtection="1">
      <alignment horizontal="right" wrapText="1"/>
    </xf>
    <xf numFmtId="0" fontId="20" fillId="0" borderId="30" xfId="0" applyFont="1" applyFill="1" applyBorder="1" applyAlignment="1" applyProtection="1">
      <alignment horizontal="right" wrapText="1"/>
    </xf>
    <xf numFmtId="0" fontId="20" fillId="0" borderId="38" xfId="0" applyFont="1" applyFill="1" applyBorder="1" applyAlignment="1" applyProtection="1">
      <alignment horizontal="right" wrapText="1"/>
    </xf>
    <xf numFmtId="0" fontId="2" fillId="3" borderId="8" xfId="8" applyNumberFormat="1" applyFont="1" applyFill="1" applyBorder="1" applyAlignment="1" applyProtection="1">
      <alignment horizontal="center"/>
    </xf>
    <xf numFmtId="0" fontId="2" fillId="3" borderId="10" xfId="8" applyNumberFormat="1" applyFont="1" applyFill="1" applyBorder="1" applyAlignment="1" applyProtection="1">
      <alignment horizontal="center"/>
    </xf>
    <xf numFmtId="164" fontId="2" fillId="3" borderId="8" xfId="4" applyNumberFormat="1" applyFont="1" applyFill="1" applyBorder="1" applyAlignment="1" applyProtection="1">
      <alignment horizontal="center"/>
    </xf>
    <xf numFmtId="164" fontId="2" fillId="3" borderId="10" xfId="4" applyNumberFormat="1" applyFont="1" applyFill="1" applyBorder="1" applyAlignment="1" applyProtection="1">
      <alignment horizontal="center"/>
    </xf>
    <xf numFmtId="0" fontId="2" fillId="3" borderId="8" xfId="3" applyFont="1" applyFill="1" applyBorder="1" applyAlignment="1" applyProtection="1">
      <alignment wrapText="1"/>
    </xf>
    <xf numFmtId="0" fontId="2" fillId="3" borderId="9" xfId="3" applyFont="1" applyFill="1" applyBorder="1" applyAlignment="1" applyProtection="1">
      <alignment wrapText="1"/>
    </xf>
    <xf numFmtId="0" fontId="2" fillId="3" borderId="10" xfId="3" applyFont="1" applyFill="1" applyBorder="1" applyAlignment="1" applyProtection="1">
      <alignment wrapText="1"/>
    </xf>
    <xf numFmtId="49" fontId="2" fillId="3" borderId="41" xfId="3" applyNumberFormat="1" applyFont="1" applyFill="1" applyBorder="1" applyAlignment="1" applyProtection="1">
      <alignment horizontal="left" wrapText="1"/>
    </xf>
    <xf numFmtId="49" fontId="2" fillId="3" borderId="10" xfId="3" applyNumberFormat="1" applyFont="1" applyFill="1" applyBorder="1" applyAlignment="1" applyProtection="1">
      <alignment horizontal="left" wrapText="1"/>
    </xf>
    <xf numFmtId="164" fontId="2" fillId="3" borderId="8" xfId="4" applyNumberFormat="1" applyFont="1" applyFill="1" applyBorder="1" applyAlignment="1" applyProtection="1">
      <alignment horizontal="center" wrapText="1"/>
    </xf>
    <xf numFmtId="164" fontId="2" fillId="3" borderId="10" xfId="4" applyNumberFormat="1" applyFont="1" applyFill="1" applyBorder="1" applyAlignment="1" applyProtection="1">
      <alignment horizontal="center" wrapText="1"/>
    </xf>
    <xf numFmtId="0" fontId="2" fillId="3" borderId="13" xfId="3" applyFont="1" applyFill="1" applyBorder="1" applyAlignment="1" applyProtection="1">
      <alignment wrapText="1"/>
    </xf>
    <xf numFmtId="0" fontId="2" fillId="3" borderId="31" xfId="3" applyFont="1" applyFill="1" applyBorder="1" applyAlignment="1" applyProtection="1">
      <alignment wrapText="1"/>
    </xf>
    <xf numFmtId="0" fontId="2" fillId="3" borderId="12" xfId="3" applyFont="1" applyFill="1" applyBorder="1" applyAlignment="1" applyProtection="1">
      <alignment wrapText="1"/>
    </xf>
    <xf numFmtId="0" fontId="2" fillId="0" borderId="8" xfId="3" applyFont="1" applyFill="1" applyBorder="1" applyAlignment="1" applyProtection="1">
      <alignment horizontal="left" wrapText="1"/>
    </xf>
    <xf numFmtId="0" fontId="2" fillId="0" borderId="9" xfId="3" applyFont="1" applyFill="1" applyBorder="1" applyAlignment="1" applyProtection="1">
      <alignment horizontal="left" wrapText="1"/>
    </xf>
    <xf numFmtId="0" fontId="2" fillId="0" borderId="10" xfId="3" applyFont="1" applyFill="1" applyBorder="1" applyAlignment="1" applyProtection="1">
      <alignment horizontal="left" wrapText="1"/>
    </xf>
    <xf numFmtId="0" fontId="13" fillId="0" borderId="0" xfId="3" applyFont="1" applyFill="1" applyBorder="1" applyAlignment="1" applyProtection="1">
      <alignment horizontal="center" wrapText="1"/>
    </xf>
    <xf numFmtId="0" fontId="9" fillId="0" borderId="15" xfId="3" applyFont="1" applyFill="1" applyBorder="1" applyAlignment="1" applyProtection="1">
      <alignment horizontal="center"/>
    </xf>
    <xf numFmtId="0" fontId="9" fillId="0" borderId="34" xfId="3" applyFont="1" applyFill="1" applyBorder="1" applyAlignment="1" applyProtection="1">
      <alignment horizontal="center"/>
    </xf>
    <xf numFmtId="0" fontId="27" fillId="0" borderId="18" xfId="3" applyFont="1" applyFill="1" applyBorder="1" applyAlignment="1" applyProtection="1">
      <alignment horizontal="center"/>
    </xf>
    <xf numFmtId="0" fontId="27" fillId="0" borderId="17" xfId="3" applyFont="1" applyFill="1" applyBorder="1" applyAlignment="1" applyProtection="1">
      <alignment horizontal="center"/>
    </xf>
    <xf numFmtId="0" fontId="27" fillId="0" borderId="36" xfId="3" applyFont="1" applyFill="1" applyBorder="1" applyAlignment="1" applyProtection="1">
      <alignment horizontal="center"/>
    </xf>
    <xf numFmtId="0" fontId="27" fillId="0" borderId="19" xfId="3" applyFont="1" applyFill="1" applyBorder="1" applyAlignment="1" applyProtection="1">
      <alignment horizontal="center"/>
    </xf>
    <xf numFmtId="0" fontId="26" fillId="0" borderId="5" xfId="7" applyFont="1" applyFill="1" applyBorder="1" applyAlignment="1" applyProtection="1">
      <alignment horizontal="center" vertical="center" wrapText="1"/>
    </xf>
    <xf numFmtId="0" fontId="34" fillId="0" borderId="47" xfId="7" applyFont="1" applyFill="1" applyBorder="1" applyAlignment="1" applyProtection="1">
      <alignment horizontal="center" vertical="center" wrapText="1"/>
    </xf>
    <xf numFmtId="0" fontId="34" fillId="0" borderId="48" xfId="7" applyFont="1" applyFill="1" applyBorder="1" applyAlignment="1" applyProtection="1">
      <alignment horizontal="center" vertical="center" wrapText="1"/>
    </xf>
    <xf numFmtId="0" fontId="26" fillId="0" borderId="2" xfId="7" applyFont="1" applyFill="1" applyBorder="1" applyAlignment="1" applyProtection="1">
      <alignment horizontal="center" wrapText="1"/>
    </xf>
    <xf numFmtId="0" fontId="26" fillId="0" borderId="3" xfId="7" applyFont="1" applyFill="1" applyBorder="1" applyAlignment="1" applyProtection="1">
      <alignment horizontal="center" wrapText="1"/>
    </xf>
    <xf numFmtId="0" fontId="26" fillId="0" borderId="6" xfId="7" applyFont="1" applyFill="1" applyBorder="1" applyAlignment="1" applyProtection="1">
      <alignment horizontal="center" wrapText="1"/>
    </xf>
    <xf numFmtId="0" fontId="10" fillId="0" borderId="2" xfId="7" applyFont="1" applyFill="1" applyBorder="1" applyAlignment="1" applyProtection="1">
      <alignment horizontal="center" vertical="top" wrapText="1"/>
    </xf>
    <xf numFmtId="0" fontId="10" fillId="0" borderId="3" xfId="7" applyFont="1" applyFill="1" applyBorder="1" applyAlignment="1" applyProtection="1">
      <alignment horizontal="center" vertical="top" wrapText="1"/>
    </xf>
    <xf numFmtId="0" fontId="10" fillId="0" borderId="6" xfId="7" applyFont="1" applyFill="1" applyBorder="1" applyAlignment="1" applyProtection="1">
      <alignment horizontal="center" vertical="top" wrapText="1"/>
    </xf>
    <xf numFmtId="0" fontId="12" fillId="2" borderId="2" xfId="7" applyFont="1" applyFill="1" applyBorder="1" applyAlignment="1" applyProtection="1">
      <alignment horizontal="center" vertical="top"/>
    </xf>
    <xf numFmtId="0" fontId="12" fillId="2" borderId="3" xfId="7" applyFont="1" applyFill="1" applyBorder="1" applyAlignment="1" applyProtection="1">
      <alignment horizontal="center" vertical="top"/>
    </xf>
    <xf numFmtId="0" fontId="12" fillId="2" borderId="6" xfId="7" applyFont="1" applyFill="1" applyBorder="1" applyAlignment="1" applyProtection="1">
      <alignment horizontal="center" vertical="top"/>
    </xf>
    <xf numFmtId="0" fontId="9" fillId="3" borderId="8" xfId="7" applyFont="1" applyFill="1" applyBorder="1" applyAlignment="1" applyProtection="1">
      <alignment horizontal="center" wrapText="1"/>
    </xf>
    <xf numFmtId="0" fontId="9" fillId="3" borderId="9" xfId="7" applyFont="1" applyFill="1" applyBorder="1" applyAlignment="1" applyProtection="1">
      <alignment horizontal="center" wrapText="1"/>
    </xf>
    <xf numFmtId="0" fontId="9" fillId="3" borderId="10" xfId="7" applyFont="1" applyFill="1" applyBorder="1" applyAlignment="1" applyProtection="1">
      <alignment horizontal="center" wrapText="1"/>
    </xf>
    <xf numFmtId="0" fontId="30" fillId="0" borderId="24" xfId="7" applyFont="1" applyBorder="1" applyAlignment="1" applyProtection="1">
      <alignment horizontal="center" vertical="center"/>
    </xf>
    <xf numFmtId="0" fontId="30" fillId="0" borderId="30" xfId="7" applyFont="1" applyBorder="1" applyAlignment="1" applyProtection="1">
      <alignment horizontal="center" vertical="center"/>
    </xf>
    <xf numFmtId="0" fontId="30" fillId="0" borderId="38" xfId="7" applyFont="1" applyBorder="1" applyAlignment="1" applyProtection="1">
      <alignment horizontal="center" vertical="center"/>
    </xf>
    <xf numFmtId="0" fontId="1" fillId="3" borderId="8" xfId="3" applyFont="1" applyFill="1" applyBorder="1" applyAlignment="1" applyProtection="1">
      <alignment horizontal="left" wrapText="1"/>
      <protection locked="0"/>
    </xf>
    <xf numFmtId="0" fontId="5" fillId="3" borderId="5" xfId="3" applyFont="1" applyFill="1" applyBorder="1" applyAlignment="1" applyProtection="1">
      <alignment horizontal="left" wrapText="1"/>
      <protection locked="0"/>
    </xf>
    <xf numFmtId="0" fontId="26" fillId="0" borderId="5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 applyProtection="1">
      <alignment horizontal="center" wrapText="1"/>
    </xf>
    <xf numFmtId="0" fontId="26" fillId="0" borderId="3" xfId="0" applyFont="1" applyFill="1" applyBorder="1" applyAlignment="1" applyProtection="1">
      <alignment horizontal="center" wrapText="1"/>
    </xf>
    <xf numFmtId="0" fontId="26" fillId="0" borderId="6" xfId="0" applyFont="1" applyFill="1" applyBorder="1" applyAlignment="1" applyProtection="1">
      <alignment horizontal="center" wrapText="1"/>
    </xf>
    <xf numFmtId="0" fontId="34" fillId="0" borderId="48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vertical="top" wrapText="1"/>
    </xf>
    <xf numFmtId="0" fontId="12" fillId="0" borderId="4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left" vertical="top" wrapText="1" indent="1"/>
    </xf>
    <xf numFmtId="0" fontId="18" fillId="3" borderId="28" xfId="0" applyFont="1" applyFill="1" applyBorder="1" applyAlignment="1" applyProtection="1">
      <alignment horizontal="left" vertical="center" wrapText="1"/>
      <protection locked="0"/>
    </xf>
    <xf numFmtId="0" fontId="18" fillId="3" borderId="2" xfId="0" applyFont="1" applyFill="1" applyBorder="1" applyAlignment="1" applyProtection="1">
      <alignment horizontal="left" vertical="center" wrapText="1"/>
      <protection locked="0"/>
    </xf>
    <xf numFmtId="44" fontId="18" fillId="3" borderId="7" xfId="1" applyFont="1" applyFill="1" applyBorder="1" applyAlignment="1" applyProtection="1">
      <alignment vertical="center" wrapText="1"/>
      <protection locked="0"/>
    </xf>
    <xf numFmtId="44" fontId="18" fillId="3" borderId="4" xfId="1" applyFont="1" applyFill="1" applyBorder="1" applyAlignment="1" applyProtection="1">
      <alignment horizontal="left" vertical="center" wrapText="1"/>
      <protection locked="0"/>
    </xf>
    <xf numFmtId="9" fontId="18" fillId="3" borderId="1" xfId="2" applyFont="1" applyFill="1" applyBorder="1" applyAlignment="1" applyProtection="1">
      <alignment horizontal="center" vertical="center" shrinkToFit="1"/>
      <protection locked="0"/>
    </xf>
    <xf numFmtId="44" fontId="18" fillId="0" borderId="1" xfId="1" applyFont="1" applyFill="1" applyBorder="1" applyAlignment="1">
      <alignment horizontal="left" vertical="center" shrinkToFit="1"/>
    </xf>
    <xf numFmtId="44" fontId="18" fillId="0" borderId="4" xfId="1" applyFont="1" applyFill="1" applyBorder="1" applyAlignment="1">
      <alignment horizontal="left" vertical="center" wrapText="1"/>
    </xf>
    <xf numFmtId="0" fontId="18" fillId="3" borderId="1" xfId="0" applyFont="1" applyFill="1" applyBorder="1" applyAlignment="1" applyProtection="1">
      <alignment horizontal="left" vertical="center" wrapText="1"/>
      <protection locked="0"/>
    </xf>
    <xf numFmtId="44" fontId="18" fillId="3" borderId="7" xfId="1" applyFont="1" applyFill="1" applyBorder="1" applyAlignment="1" applyProtection="1">
      <alignment horizontal="left" vertical="center" wrapText="1"/>
      <protection locked="0"/>
    </xf>
    <xf numFmtId="0" fontId="12" fillId="0" borderId="2" xfId="0" applyFont="1" applyFill="1" applyBorder="1" applyAlignment="1" applyProtection="1">
      <alignment vertical="top" wrapText="1"/>
    </xf>
    <xf numFmtId="0" fontId="12" fillId="0" borderId="3" xfId="0" applyFont="1" applyFill="1" applyBorder="1" applyAlignment="1" applyProtection="1">
      <alignment vertical="top" wrapText="1"/>
    </xf>
    <xf numFmtId="0" fontId="12" fillId="0" borderId="4" xfId="0" applyFont="1" applyFill="1" applyBorder="1" applyAlignment="1" applyProtection="1">
      <alignment vertical="top" wrapText="1"/>
    </xf>
    <xf numFmtId="0" fontId="9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30" fillId="0" borderId="24" xfId="0" applyFont="1" applyBorder="1" applyAlignment="1" applyProtection="1">
      <alignment horizontal="center" vertical="center"/>
    </xf>
    <xf numFmtId="0" fontId="30" fillId="0" borderId="30" xfId="0" applyFont="1" applyBorder="1" applyAlignment="1" applyProtection="1">
      <alignment horizontal="center" vertical="center"/>
    </xf>
    <xf numFmtId="0" fontId="30" fillId="0" borderId="38" xfId="0" applyFont="1" applyBorder="1" applyAlignment="1" applyProtection="1">
      <alignment horizontal="center" vertical="center"/>
    </xf>
    <xf numFmtId="0" fontId="5" fillId="3" borderId="13" xfId="3" applyFont="1" applyFill="1" applyBorder="1" applyAlignment="1" applyProtection="1">
      <alignment horizontal="left" wrapText="1"/>
      <protection locked="0"/>
    </xf>
    <xf numFmtId="0" fontId="5" fillId="3" borderId="31" xfId="3" applyFont="1" applyFill="1" applyBorder="1" applyAlignment="1" applyProtection="1">
      <alignment horizontal="left" wrapText="1"/>
      <protection locked="0"/>
    </xf>
    <xf numFmtId="0" fontId="5" fillId="3" borderId="12" xfId="3" applyFont="1" applyFill="1" applyBorder="1" applyAlignment="1" applyProtection="1">
      <alignment horizontal="left" wrapText="1"/>
      <protection locked="0"/>
    </xf>
    <xf numFmtId="0" fontId="12" fillId="2" borderId="2" xfId="0" applyFont="1" applyFill="1" applyBorder="1" applyAlignment="1" applyProtection="1">
      <alignment horizontal="center" vertical="top"/>
    </xf>
    <xf numFmtId="0" fontId="12" fillId="2" borderId="3" xfId="0" applyFont="1" applyFill="1" applyBorder="1" applyAlignment="1" applyProtection="1">
      <alignment horizontal="center" vertical="top"/>
    </xf>
    <xf numFmtId="0" fontId="12" fillId="2" borderId="6" xfId="0" applyFont="1" applyFill="1" applyBorder="1" applyAlignment="1" applyProtection="1">
      <alignment horizontal="center" vertical="top"/>
    </xf>
    <xf numFmtId="0" fontId="12" fillId="0" borderId="37" xfId="0" applyFont="1" applyFill="1" applyBorder="1" applyAlignment="1" applyProtection="1">
      <alignment vertical="top" wrapText="1"/>
    </xf>
    <xf numFmtId="0" fontId="12" fillId="0" borderId="40" xfId="0" applyFont="1" applyFill="1" applyBorder="1" applyAlignment="1" applyProtection="1">
      <alignment vertical="top" wrapText="1"/>
    </xf>
    <xf numFmtId="0" fontId="12" fillId="2" borderId="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0" fontId="12" fillId="0" borderId="37" xfId="0" applyFont="1" applyFill="1" applyBorder="1" applyAlignment="1">
      <alignment vertical="top" wrapText="1"/>
    </xf>
    <xf numFmtId="0" fontId="12" fillId="0" borderId="40" xfId="0" applyFont="1" applyFill="1" applyBorder="1" applyAlignment="1">
      <alignment vertical="top" wrapText="1"/>
    </xf>
    <xf numFmtId="0" fontId="30" fillId="0" borderId="24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horizontal="center" wrapText="1"/>
    </xf>
    <xf numFmtId="0" fontId="34" fillId="0" borderId="4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 indent="1"/>
    </xf>
  </cellXfs>
  <cellStyles count="9">
    <cellStyle name="Comma" xfId="6" builtinId="3"/>
    <cellStyle name="Comma 2" xfId="8" xr:uid="{869FCFE1-3603-471E-A6D5-D94E8A5F848E}"/>
    <cellStyle name="Currency" xfId="1" builtinId="4"/>
    <cellStyle name="Currency 2" xfId="4" xr:uid="{8401BD9E-3353-436E-ACE8-310AD07A6CEC}"/>
    <cellStyle name="Normal" xfId="0" builtinId="0"/>
    <cellStyle name="Normal 2" xfId="3" xr:uid="{B569FF59-0B02-4D26-BB03-A25630FA4E92}"/>
    <cellStyle name="Normal 3" xfId="7" xr:uid="{60DB7125-8EAB-483F-B9B3-8903A5F5825A}"/>
    <cellStyle name="Percent" xfId="2" builtinId="5"/>
    <cellStyle name="Percent 2" xfId="5" xr:uid="{86420FA3-E2F3-480E-8578-56A54614DB8C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FF"/>
      <color rgb="FFFFFFCC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benavidez\Downloads\2023%20Operational%20Budget%20Template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perational Budget Form"/>
      <sheetName val="Personnel Schedule "/>
      <sheetName val="Operational Budget Form(SAMPLE)"/>
      <sheetName val="Personnel Schedule  (SAMPLE)"/>
    </sheetNames>
    <sheetDataSet>
      <sheetData sheetId="0"/>
      <sheetData sheetId="1"/>
      <sheetData sheetId="2"/>
      <sheetData sheetId="3"/>
      <sheetData sheetId="4">
        <row r="37">
          <cell r="F37">
            <v>175000</v>
          </cell>
          <cell r="H37">
            <v>31750</v>
          </cell>
          <cell r="I37">
            <v>143250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5F79E-9E18-4CE0-ACDC-81F882297102}">
  <dimension ref="A1:L55"/>
  <sheetViews>
    <sheetView tabSelected="1" zoomScale="130" zoomScaleNormal="130" workbookViewId="0">
      <selection activeCell="I10" sqref="I10"/>
    </sheetView>
  </sheetViews>
  <sheetFormatPr defaultRowHeight="12.75" x14ac:dyDescent="0.2"/>
  <cols>
    <col min="1" max="10" width="9.33203125" style="119"/>
    <col min="11" max="16384" width="9.33203125" style="120"/>
  </cols>
  <sheetData>
    <row r="1" spans="1:12" x14ac:dyDescent="0.2">
      <c r="A1" s="118" t="s">
        <v>84</v>
      </c>
    </row>
    <row r="3" spans="1:12" x14ac:dyDescent="0.2">
      <c r="A3" s="121" t="s">
        <v>85</v>
      </c>
      <c r="B3" s="122"/>
      <c r="C3" s="122"/>
      <c r="D3" s="122"/>
      <c r="E3" s="122"/>
      <c r="F3" s="122"/>
      <c r="G3" s="122"/>
      <c r="H3" s="122"/>
      <c r="I3" s="122"/>
      <c r="J3" s="122"/>
      <c r="K3" s="123"/>
      <c r="L3" s="123"/>
    </row>
    <row r="4" spans="1:12" x14ac:dyDescent="0.2">
      <c r="A4" s="118" t="s">
        <v>86</v>
      </c>
      <c r="B4" s="118"/>
      <c r="C4" s="118"/>
      <c r="D4" s="118"/>
      <c r="E4" s="118"/>
      <c r="F4" s="118"/>
      <c r="G4" s="118"/>
    </row>
    <row r="6" spans="1:12" x14ac:dyDescent="0.2">
      <c r="A6" s="296" t="s">
        <v>87</v>
      </c>
      <c r="B6" s="297"/>
      <c r="C6" s="297"/>
      <c r="D6" s="298"/>
    </row>
    <row r="8" spans="1:12" x14ac:dyDescent="0.2">
      <c r="A8" s="118" t="s">
        <v>88</v>
      </c>
    </row>
    <row r="9" spans="1:12" x14ac:dyDescent="0.2">
      <c r="A9" s="118" t="s">
        <v>7</v>
      </c>
    </row>
    <row r="11" spans="1:12" x14ac:dyDescent="0.2">
      <c r="A11" s="118" t="s">
        <v>89</v>
      </c>
    </row>
    <row r="12" spans="1:12" x14ac:dyDescent="0.2">
      <c r="A12" s="119" t="s">
        <v>90</v>
      </c>
    </row>
    <row r="13" spans="1:12" x14ac:dyDescent="0.2">
      <c r="A13" s="119" t="s">
        <v>91</v>
      </c>
    </row>
    <row r="14" spans="1:12" x14ac:dyDescent="0.2">
      <c r="A14" s="119" t="s">
        <v>92</v>
      </c>
    </row>
    <row r="15" spans="1:12" x14ac:dyDescent="0.2">
      <c r="A15" s="119" t="s">
        <v>93</v>
      </c>
    </row>
    <row r="16" spans="1:12" x14ac:dyDescent="0.2">
      <c r="A16" s="119" t="s">
        <v>94</v>
      </c>
    </row>
    <row r="18" spans="1:1" x14ac:dyDescent="0.2">
      <c r="A18" s="118" t="s">
        <v>95</v>
      </c>
    </row>
    <row r="19" spans="1:1" x14ac:dyDescent="0.2">
      <c r="A19" s="124" t="s">
        <v>96</v>
      </c>
    </row>
    <row r="21" spans="1:1" x14ac:dyDescent="0.2">
      <c r="A21" s="118" t="s">
        <v>97</v>
      </c>
    </row>
    <row r="22" spans="1:1" x14ac:dyDescent="0.2">
      <c r="A22" s="119" t="s">
        <v>98</v>
      </c>
    </row>
    <row r="23" spans="1:1" x14ac:dyDescent="0.2">
      <c r="A23" s="119" t="s">
        <v>99</v>
      </c>
    </row>
    <row r="24" spans="1:1" x14ac:dyDescent="0.2">
      <c r="A24" s="119" t="s">
        <v>100</v>
      </c>
    </row>
    <row r="25" spans="1:1" x14ac:dyDescent="0.2">
      <c r="A25" s="119" t="s">
        <v>101</v>
      </c>
    </row>
    <row r="26" spans="1:1" x14ac:dyDescent="0.2">
      <c r="A26" s="119" t="s">
        <v>102</v>
      </c>
    </row>
    <row r="27" spans="1:1" x14ac:dyDescent="0.2">
      <c r="A27" s="119" t="s">
        <v>103</v>
      </c>
    </row>
    <row r="29" spans="1:1" x14ac:dyDescent="0.2">
      <c r="A29" s="118" t="s">
        <v>104</v>
      </c>
    </row>
    <row r="30" spans="1:1" x14ac:dyDescent="0.2">
      <c r="A30" s="119" t="s">
        <v>105</v>
      </c>
    </row>
    <row r="31" spans="1:1" x14ac:dyDescent="0.2">
      <c r="A31" s="119" t="s">
        <v>118</v>
      </c>
    </row>
    <row r="32" spans="1:1" x14ac:dyDescent="0.2">
      <c r="A32" s="119" t="s">
        <v>119</v>
      </c>
    </row>
    <row r="33" spans="1:4" x14ac:dyDescent="0.2">
      <c r="A33" s="119" t="s">
        <v>106</v>
      </c>
    </row>
    <row r="34" spans="1:4" x14ac:dyDescent="0.2">
      <c r="A34" s="119" t="s">
        <v>107</v>
      </c>
    </row>
    <row r="35" spans="1:4" x14ac:dyDescent="0.2">
      <c r="A35" s="119" t="s">
        <v>108</v>
      </c>
    </row>
    <row r="37" spans="1:4" x14ac:dyDescent="0.2">
      <c r="A37" s="119" t="s">
        <v>109</v>
      </c>
    </row>
    <row r="39" spans="1:4" x14ac:dyDescent="0.2">
      <c r="A39" s="118" t="s">
        <v>110</v>
      </c>
    </row>
    <row r="41" spans="1:4" x14ac:dyDescent="0.2">
      <c r="A41" s="296" t="s">
        <v>111</v>
      </c>
      <c r="B41" s="297"/>
      <c r="C41" s="297"/>
      <c r="D41" s="298"/>
    </row>
    <row r="43" spans="1:4" x14ac:dyDescent="0.2">
      <c r="A43" s="118" t="s">
        <v>88</v>
      </c>
    </row>
    <row r="44" spans="1:4" x14ac:dyDescent="0.2">
      <c r="A44" s="118" t="s">
        <v>7</v>
      </c>
    </row>
    <row r="46" spans="1:4" x14ac:dyDescent="0.2">
      <c r="A46" s="119" t="s">
        <v>112</v>
      </c>
    </row>
    <row r="47" spans="1:4" x14ac:dyDescent="0.2">
      <c r="A47" s="119" t="s">
        <v>113</v>
      </c>
    </row>
    <row r="48" spans="1:4" x14ac:dyDescent="0.2">
      <c r="A48" s="119" t="s">
        <v>120</v>
      </c>
    </row>
    <row r="49" spans="1:1" x14ac:dyDescent="0.2">
      <c r="A49" s="119" t="s">
        <v>121</v>
      </c>
    </row>
    <row r="50" spans="1:1" x14ac:dyDescent="0.2">
      <c r="A50" s="119" t="s">
        <v>122</v>
      </c>
    </row>
    <row r="51" spans="1:1" x14ac:dyDescent="0.2">
      <c r="A51" s="119" t="s">
        <v>123</v>
      </c>
    </row>
    <row r="52" spans="1:1" x14ac:dyDescent="0.2">
      <c r="A52" s="119" t="s">
        <v>114</v>
      </c>
    </row>
    <row r="53" spans="1:1" x14ac:dyDescent="0.2">
      <c r="A53" s="119" t="s">
        <v>115</v>
      </c>
    </row>
    <row r="54" spans="1:1" x14ac:dyDescent="0.2">
      <c r="A54" s="119" t="s">
        <v>116</v>
      </c>
    </row>
    <row r="55" spans="1:1" x14ac:dyDescent="0.2">
      <c r="A55" s="125" t="s">
        <v>117</v>
      </c>
    </row>
  </sheetData>
  <sheetProtection algorithmName="SHA-512" hashValue="7ciiubYuwTZx3sEhY60lbTIyuUEGYf3eaqiANaIR+XV8rwyx/XpBVBsyGayzCcSKv3cX/RGuC9ZXMDbzsGLiBg==" saltValue="c9Ao9aXqzh0UP83n3cY+NQ==" spinCount="100000" sheet="1" objects="1" scenarios="1"/>
  <mergeCells count="2">
    <mergeCell ref="A6:D6"/>
    <mergeCell ref="A41:D41"/>
  </mergeCells>
  <pageMargins left="0.7" right="0.7" top="0.75" bottom="0.75" header="0.3" footer="0.3"/>
  <pageSetup scale="81" orientation="landscape" horizontalDpi="1200" verticalDpi="1200" r:id="rId1"/>
  <rowBreaks count="1" manualBreakCount="1">
    <brk id="40" max="17" man="1"/>
  </rowBreaks>
  <colBreaks count="1" manualBreakCount="1">
    <brk id="18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5A5C1-6AC8-448F-9F28-E35A40A977DF}">
  <sheetPr>
    <pageSetUpPr fitToPage="1"/>
  </sheetPr>
  <dimension ref="A1:I37"/>
  <sheetViews>
    <sheetView zoomScaleNormal="100" workbookViewId="0">
      <selection activeCell="A4" sqref="A4"/>
    </sheetView>
  </sheetViews>
  <sheetFormatPr defaultRowHeight="12.75" x14ac:dyDescent="0.2"/>
  <cols>
    <col min="1" max="1" width="25.5" style="280" customWidth="1"/>
    <col min="2" max="2" width="24.6640625" style="280" customWidth="1"/>
    <col min="3" max="3" width="27.6640625" style="280" customWidth="1"/>
    <col min="4" max="4" width="16" style="280" bestFit="1" customWidth="1"/>
    <col min="5" max="5" width="21" style="280" customWidth="1"/>
    <col min="6" max="6" width="16.83203125" style="280" bestFit="1" customWidth="1"/>
    <col min="7" max="7" width="13.33203125" style="280" customWidth="1"/>
    <col min="8" max="8" width="14.5" style="280" bestFit="1" customWidth="1"/>
    <col min="9" max="9" width="16.33203125" style="280" bestFit="1" customWidth="1"/>
    <col min="10" max="16384" width="9.33203125" style="280"/>
  </cols>
  <sheetData>
    <row r="1" spans="1:9" ht="24.75" customHeight="1" x14ac:dyDescent="0.2">
      <c r="A1" s="468" t="s">
        <v>164</v>
      </c>
      <c r="B1" s="469"/>
      <c r="C1" s="469"/>
      <c r="D1" s="469"/>
      <c r="E1" s="469"/>
      <c r="F1" s="469"/>
      <c r="G1" s="469"/>
      <c r="H1" s="469"/>
      <c r="I1" s="470"/>
    </row>
    <row r="2" spans="1:9" ht="14.25" customHeight="1" x14ac:dyDescent="0.2">
      <c r="A2" s="471" t="s">
        <v>8</v>
      </c>
      <c r="B2" s="472"/>
      <c r="C2" s="472"/>
      <c r="D2" s="472"/>
      <c r="E2" s="472"/>
      <c r="F2" s="472"/>
      <c r="G2" s="472"/>
      <c r="H2" s="472"/>
      <c r="I2" s="473"/>
    </row>
    <row r="3" spans="1:9" ht="14.25" x14ac:dyDescent="0.2">
      <c r="A3" s="270"/>
      <c r="B3" s="270"/>
      <c r="C3" s="270"/>
      <c r="D3" s="270"/>
      <c r="E3" s="270"/>
      <c r="F3" s="270"/>
      <c r="G3" s="270"/>
      <c r="H3" s="270"/>
      <c r="I3" s="271"/>
    </row>
    <row r="4" spans="1:9" ht="15" customHeight="1" x14ac:dyDescent="0.2">
      <c r="A4" s="272" t="s">
        <v>4</v>
      </c>
      <c r="B4" s="474" t="s">
        <v>5</v>
      </c>
      <c r="C4" s="475"/>
      <c r="D4" s="475"/>
      <c r="E4" s="475"/>
      <c r="F4" s="475"/>
      <c r="G4" s="475"/>
      <c r="H4" s="475"/>
      <c r="I4" s="476"/>
    </row>
    <row r="5" spans="1:9" x14ac:dyDescent="0.2">
      <c r="A5" s="273" t="s">
        <v>6</v>
      </c>
      <c r="B5" s="474" t="s">
        <v>7</v>
      </c>
      <c r="C5" s="475"/>
      <c r="D5" s="475"/>
      <c r="E5" s="475"/>
      <c r="F5" s="475"/>
      <c r="G5" s="475"/>
      <c r="H5" s="475"/>
      <c r="I5" s="476"/>
    </row>
    <row r="6" spans="1:9" x14ac:dyDescent="0.2">
      <c r="A6" s="477" t="s">
        <v>57</v>
      </c>
      <c r="B6" s="477"/>
      <c r="C6" s="478"/>
      <c r="D6" s="478"/>
      <c r="E6" s="478"/>
      <c r="F6" s="478"/>
      <c r="G6" s="478"/>
      <c r="H6" s="478"/>
      <c r="I6" s="479"/>
    </row>
    <row r="7" spans="1:9" s="281" customFormat="1" ht="57.75" customHeight="1" x14ac:dyDescent="0.2">
      <c r="A7" s="462" t="s">
        <v>165</v>
      </c>
      <c r="B7" s="462" t="s">
        <v>166</v>
      </c>
      <c r="C7" s="463" t="s">
        <v>167</v>
      </c>
      <c r="D7" s="465" t="s">
        <v>168</v>
      </c>
      <c r="E7" s="466"/>
      <c r="F7" s="466"/>
      <c r="G7" s="466"/>
      <c r="H7" s="466"/>
      <c r="I7" s="467"/>
    </row>
    <row r="8" spans="1:9" ht="51" x14ac:dyDescent="0.2">
      <c r="A8" s="462"/>
      <c r="B8" s="462"/>
      <c r="C8" s="464"/>
      <c r="D8" s="274" t="s">
        <v>0</v>
      </c>
      <c r="E8" s="275" t="s">
        <v>169</v>
      </c>
      <c r="F8" s="276" t="s">
        <v>2</v>
      </c>
      <c r="G8" s="276" t="s">
        <v>52</v>
      </c>
      <c r="H8" s="276" t="s">
        <v>1</v>
      </c>
      <c r="I8" s="276" t="s">
        <v>3</v>
      </c>
    </row>
    <row r="9" spans="1:9" ht="76.5" x14ac:dyDescent="0.2">
      <c r="A9" s="152" t="s">
        <v>170</v>
      </c>
      <c r="B9" s="152" t="s">
        <v>171</v>
      </c>
      <c r="C9" s="153" t="s">
        <v>172</v>
      </c>
      <c r="D9" s="154">
        <v>100000</v>
      </c>
      <c r="E9" s="155">
        <v>20000</v>
      </c>
      <c r="F9" s="156">
        <f>+D9+E9</f>
        <v>120000</v>
      </c>
      <c r="G9" s="277">
        <v>0.15</v>
      </c>
      <c r="H9" s="278">
        <f t="shared" ref="H9:H36" si="0">ROUND(F9*G9,0)</f>
        <v>18000</v>
      </c>
      <c r="I9" s="156">
        <f t="shared" ref="I9:I36" si="1">+F9-H9</f>
        <v>102000</v>
      </c>
    </row>
    <row r="10" spans="1:9" ht="102" x14ac:dyDescent="0.2">
      <c r="A10" s="152" t="s">
        <v>173</v>
      </c>
      <c r="B10" s="152" t="s">
        <v>174</v>
      </c>
      <c r="C10" s="153" t="s">
        <v>175</v>
      </c>
      <c r="D10" s="154">
        <v>50000</v>
      </c>
      <c r="E10" s="155">
        <v>5000</v>
      </c>
      <c r="F10" s="156">
        <f>+D10+E10</f>
        <v>55000</v>
      </c>
      <c r="G10" s="277">
        <v>0.25</v>
      </c>
      <c r="H10" s="278">
        <f t="shared" si="0"/>
        <v>13750</v>
      </c>
      <c r="I10" s="156">
        <f t="shared" si="1"/>
        <v>41250</v>
      </c>
    </row>
    <row r="11" spans="1:9" x14ac:dyDescent="0.2">
      <c r="A11" s="152"/>
      <c r="B11" s="152"/>
      <c r="C11" s="153"/>
      <c r="D11" s="279"/>
      <c r="E11" s="155"/>
      <c r="F11" s="156">
        <f t="shared" ref="F11:F32" si="2">+D11+E11</f>
        <v>0</v>
      </c>
      <c r="G11" s="277"/>
      <c r="H11" s="278">
        <f t="shared" si="0"/>
        <v>0</v>
      </c>
      <c r="I11" s="156">
        <f t="shared" si="1"/>
        <v>0</v>
      </c>
    </row>
    <row r="12" spans="1:9" x14ac:dyDescent="0.2">
      <c r="A12" s="152"/>
      <c r="B12" s="152"/>
      <c r="C12" s="153"/>
      <c r="D12" s="279"/>
      <c r="E12" s="155"/>
      <c r="F12" s="156">
        <f t="shared" si="2"/>
        <v>0</v>
      </c>
      <c r="G12" s="277"/>
      <c r="H12" s="278">
        <f t="shared" si="0"/>
        <v>0</v>
      </c>
      <c r="I12" s="156">
        <f t="shared" si="1"/>
        <v>0</v>
      </c>
    </row>
    <row r="13" spans="1:9" x14ac:dyDescent="0.2">
      <c r="A13" s="152"/>
      <c r="B13" s="152"/>
      <c r="C13" s="153"/>
      <c r="D13" s="279"/>
      <c r="E13" s="155"/>
      <c r="F13" s="156">
        <f t="shared" si="2"/>
        <v>0</v>
      </c>
      <c r="G13" s="277"/>
      <c r="H13" s="278">
        <f t="shared" si="0"/>
        <v>0</v>
      </c>
      <c r="I13" s="156">
        <f t="shared" si="1"/>
        <v>0</v>
      </c>
    </row>
    <row r="14" spans="1:9" x14ac:dyDescent="0.2">
      <c r="A14" s="152"/>
      <c r="B14" s="152"/>
      <c r="C14" s="153"/>
      <c r="D14" s="279"/>
      <c r="E14" s="155"/>
      <c r="F14" s="156">
        <f t="shared" si="2"/>
        <v>0</v>
      </c>
      <c r="G14" s="277"/>
      <c r="H14" s="278">
        <f t="shared" si="0"/>
        <v>0</v>
      </c>
      <c r="I14" s="156">
        <f t="shared" si="1"/>
        <v>0</v>
      </c>
    </row>
    <row r="15" spans="1:9" x14ac:dyDescent="0.2">
      <c r="A15" s="152"/>
      <c r="B15" s="152"/>
      <c r="C15" s="153"/>
      <c r="D15" s="279"/>
      <c r="E15" s="155"/>
      <c r="F15" s="156">
        <f t="shared" si="2"/>
        <v>0</v>
      </c>
      <c r="G15" s="277"/>
      <c r="H15" s="278">
        <f t="shared" si="0"/>
        <v>0</v>
      </c>
      <c r="I15" s="156">
        <f t="shared" si="1"/>
        <v>0</v>
      </c>
    </row>
    <row r="16" spans="1:9" x14ac:dyDescent="0.2">
      <c r="A16" s="152"/>
      <c r="B16" s="152"/>
      <c r="C16" s="153"/>
      <c r="D16" s="279"/>
      <c r="E16" s="155"/>
      <c r="F16" s="156">
        <f t="shared" si="2"/>
        <v>0</v>
      </c>
      <c r="G16" s="277"/>
      <c r="H16" s="278">
        <f t="shared" si="0"/>
        <v>0</v>
      </c>
      <c r="I16" s="156">
        <f t="shared" si="1"/>
        <v>0</v>
      </c>
    </row>
    <row r="17" spans="1:9" x14ac:dyDescent="0.2">
      <c r="A17" s="152"/>
      <c r="B17" s="152"/>
      <c r="C17" s="153"/>
      <c r="D17" s="279"/>
      <c r="E17" s="155"/>
      <c r="F17" s="156">
        <f t="shared" si="2"/>
        <v>0</v>
      </c>
      <c r="G17" s="277"/>
      <c r="H17" s="278">
        <f t="shared" si="0"/>
        <v>0</v>
      </c>
      <c r="I17" s="156">
        <f t="shared" si="1"/>
        <v>0</v>
      </c>
    </row>
    <row r="18" spans="1:9" x14ac:dyDescent="0.2">
      <c r="A18" s="152"/>
      <c r="B18" s="152"/>
      <c r="C18" s="153"/>
      <c r="D18" s="279"/>
      <c r="E18" s="155"/>
      <c r="F18" s="156">
        <f t="shared" si="2"/>
        <v>0</v>
      </c>
      <c r="G18" s="277"/>
      <c r="H18" s="278">
        <f t="shared" si="0"/>
        <v>0</v>
      </c>
      <c r="I18" s="156">
        <f t="shared" si="1"/>
        <v>0</v>
      </c>
    </row>
    <row r="19" spans="1:9" x14ac:dyDescent="0.2">
      <c r="A19" s="152"/>
      <c r="B19" s="152"/>
      <c r="C19" s="153"/>
      <c r="D19" s="279"/>
      <c r="E19" s="155"/>
      <c r="F19" s="156">
        <f t="shared" si="2"/>
        <v>0</v>
      </c>
      <c r="G19" s="277"/>
      <c r="H19" s="278">
        <f t="shared" si="0"/>
        <v>0</v>
      </c>
      <c r="I19" s="156">
        <f t="shared" si="1"/>
        <v>0</v>
      </c>
    </row>
    <row r="20" spans="1:9" x14ac:dyDescent="0.2">
      <c r="A20" s="152"/>
      <c r="B20" s="152"/>
      <c r="C20" s="153"/>
      <c r="D20" s="279"/>
      <c r="E20" s="155"/>
      <c r="F20" s="156">
        <f t="shared" si="2"/>
        <v>0</v>
      </c>
      <c r="G20" s="277"/>
      <c r="H20" s="278">
        <f t="shared" si="0"/>
        <v>0</v>
      </c>
      <c r="I20" s="156">
        <f t="shared" si="1"/>
        <v>0</v>
      </c>
    </row>
    <row r="21" spans="1:9" x14ac:dyDescent="0.2">
      <c r="A21" s="152"/>
      <c r="B21" s="152"/>
      <c r="C21" s="153"/>
      <c r="D21" s="279"/>
      <c r="E21" s="155"/>
      <c r="F21" s="156">
        <f t="shared" si="2"/>
        <v>0</v>
      </c>
      <c r="G21" s="277"/>
      <c r="H21" s="278">
        <f t="shared" si="0"/>
        <v>0</v>
      </c>
      <c r="I21" s="156">
        <f t="shared" si="1"/>
        <v>0</v>
      </c>
    </row>
    <row r="22" spans="1:9" x14ac:dyDescent="0.2">
      <c r="A22" s="152"/>
      <c r="B22" s="152"/>
      <c r="C22" s="153"/>
      <c r="D22" s="279"/>
      <c r="E22" s="155"/>
      <c r="F22" s="156">
        <f t="shared" si="2"/>
        <v>0</v>
      </c>
      <c r="G22" s="277"/>
      <c r="H22" s="278">
        <f t="shared" si="0"/>
        <v>0</v>
      </c>
      <c r="I22" s="156">
        <f t="shared" si="1"/>
        <v>0</v>
      </c>
    </row>
    <row r="23" spans="1:9" x14ac:dyDescent="0.2">
      <c r="A23" s="152"/>
      <c r="B23" s="152"/>
      <c r="C23" s="153"/>
      <c r="D23" s="279"/>
      <c r="E23" s="155"/>
      <c r="F23" s="156">
        <f t="shared" si="2"/>
        <v>0</v>
      </c>
      <c r="G23" s="277"/>
      <c r="H23" s="278">
        <f t="shared" si="0"/>
        <v>0</v>
      </c>
      <c r="I23" s="156">
        <f t="shared" si="1"/>
        <v>0</v>
      </c>
    </row>
    <row r="24" spans="1:9" x14ac:dyDescent="0.2">
      <c r="A24" s="152"/>
      <c r="B24" s="152"/>
      <c r="C24" s="153"/>
      <c r="D24" s="279"/>
      <c r="E24" s="155"/>
      <c r="F24" s="156">
        <f t="shared" si="2"/>
        <v>0</v>
      </c>
      <c r="G24" s="277"/>
      <c r="H24" s="278">
        <f t="shared" si="0"/>
        <v>0</v>
      </c>
      <c r="I24" s="156">
        <f t="shared" si="1"/>
        <v>0</v>
      </c>
    </row>
    <row r="25" spans="1:9" x14ac:dyDescent="0.2">
      <c r="A25" s="152"/>
      <c r="B25" s="152"/>
      <c r="C25" s="153"/>
      <c r="D25" s="279"/>
      <c r="E25" s="155"/>
      <c r="F25" s="156">
        <f t="shared" si="2"/>
        <v>0</v>
      </c>
      <c r="G25" s="277"/>
      <c r="H25" s="278">
        <f t="shared" si="0"/>
        <v>0</v>
      </c>
      <c r="I25" s="156">
        <f t="shared" si="1"/>
        <v>0</v>
      </c>
    </row>
    <row r="26" spans="1:9" x14ac:dyDescent="0.2">
      <c r="A26" s="152"/>
      <c r="B26" s="152"/>
      <c r="C26" s="153"/>
      <c r="D26" s="279"/>
      <c r="E26" s="155"/>
      <c r="F26" s="156">
        <f t="shared" si="2"/>
        <v>0</v>
      </c>
      <c r="G26" s="277"/>
      <c r="H26" s="278">
        <f t="shared" si="0"/>
        <v>0</v>
      </c>
      <c r="I26" s="156">
        <f t="shared" si="1"/>
        <v>0</v>
      </c>
    </row>
    <row r="27" spans="1:9" x14ac:dyDescent="0.2">
      <c r="A27" s="152"/>
      <c r="B27" s="152"/>
      <c r="C27" s="153"/>
      <c r="D27" s="279"/>
      <c r="E27" s="155"/>
      <c r="F27" s="156">
        <f t="shared" si="2"/>
        <v>0</v>
      </c>
      <c r="G27" s="277"/>
      <c r="H27" s="278">
        <f t="shared" si="0"/>
        <v>0</v>
      </c>
      <c r="I27" s="156">
        <f t="shared" si="1"/>
        <v>0</v>
      </c>
    </row>
    <row r="28" spans="1:9" x14ac:dyDescent="0.2">
      <c r="A28" s="152"/>
      <c r="B28" s="152"/>
      <c r="C28" s="153"/>
      <c r="D28" s="279"/>
      <c r="E28" s="155"/>
      <c r="F28" s="156">
        <f t="shared" si="2"/>
        <v>0</v>
      </c>
      <c r="G28" s="277"/>
      <c r="H28" s="278">
        <f t="shared" si="0"/>
        <v>0</v>
      </c>
      <c r="I28" s="156">
        <f t="shared" si="1"/>
        <v>0</v>
      </c>
    </row>
    <row r="29" spans="1:9" x14ac:dyDescent="0.2">
      <c r="A29" s="152"/>
      <c r="B29" s="152"/>
      <c r="C29" s="153"/>
      <c r="D29" s="279"/>
      <c r="E29" s="155"/>
      <c r="F29" s="156">
        <f t="shared" si="2"/>
        <v>0</v>
      </c>
      <c r="G29" s="277"/>
      <c r="H29" s="278">
        <f t="shared" si="0"/>
        <v>0</v>
      </c>
      <c r="I29" s="156">
        <f t="shared" si="1"/>
        <v>0</v>
      </c>
    </row>
    <row r="30" spans="1:9" x14ac:dyDescent="0.2">
      <c r="A30" s="152"/>
      <c r="B30" s="152"/>
      <c r="C30" s="153"/>
      <c r="D30" s="279"/>
      <c r="E30" s="155"/>
      <c r="F30" s="156">
        <f t="shared" si="2"/>
        <v>0</v>
      </c>
      <c r="G30" s="277"/>
      <c r="H30" s="278">
        <f t="shared" si="0"/>
        <v>0</v>
      </c>
      <c r="I30" s="156">
        <f t="shared" si="1"/>
        <v>0</v>
      </c>
    </row>
    <row r="31" spans="1:9" x14ac:dyDescent="0.2">
      <c r="A31" s="152"/>
      <c r="B31" s="152"/>
      <c r="C31" s="153"/>
      <c r="D31" s="279"/>
      <c r="E31" s="155"/>
      <c r="F31" s="156">
        <f t="shared" si="2"/>
        <v>0</v>
      </c>
      <c r="G31" s="277"/>
      <c r="H31" s="278">
        <f t="shared" si="0"/>
        <v>0</v>
      </c>
      <c r="I31" s="156">
        <f t="shared" si="1"/>
        <v>0</v>
      </c>
    </row>
    <row r="32" spans="1:9" x14ac:dyDescent="0.2">
      <c r="A32" s="152"/>
      <c r="B32" s="152"/>
      <c r="C32" s="153"/>
      <c r="D32" s="279"/>
      <c r="E32" s="155"/>
      <c r="F32" s="156">
        <f t="shared" si="2"/>
        <v>0</v>
      </c>
      <c r="G32" s="277"/>
      <c r="H32" s="278">
        <f t="shared" si="0"/>
        <v>0</v>
      </c>
      <c r="I32" s="156">
        <f t="shared" si="1"/>
        <v>0</v>
      </c>
    </row>
    <row r="33" spans="1:9" x14ac:dyDescent="0.2">
      <c r="A33" s="152"/>
      <c r="B33" s="152"/>
      <c r="C33" s="153"/>
      <c r="D33" s="279"/>
      <c r="E33" s="155"/>
      <c r="F33" s="156">
        <v>0</v>
      </c>
      <c r="G33" s="277"/>
      <c r="H33" s="278">
        <f t="shared" si="0"/>
        <v>0</v>
      </c>
      <c r="I33" s="156">
        <f t="shared" si="1"/>
        <v>0</v>
      </c>
    </row>
    <row r="34" spans="1:9" x14ac:dyDescent="0.2">
      <c r="A34" s="152"/>
      <c r="B34" s="152"/>
      <c r="C34" s="153"/>
      <c r="D34" s="279"/>
      <c r="E34" s="155"/>
      <c r="F34" s="156">
        <v>0</v>
      </c>
      <c r="G34" s="277"/>
      <c r="H34" s="278">
        <f t="shared" si="0"/>
        <v>0</v>
      </c>
      <c r="I34" s="156">
        <f t="shared" si="1"/>
        <v>0</v>
      </c>
    </row>
    <row r="35" spans="1:9" x14ac:dyDescent="0.2">
      <c r="A35" s="152"/>
      <c r="B35" s="152"/>
      <c r="C35" s="153"/>
      <c r="D35" s="279"/>
      <c r="E35" s="155"/>
      <c r="F35" s="156">
        <v>0</v>
      </c>
      <c r="G35" s="277"/>
      <c r="H35" s="278">
        <f t="shared" si="0"/>
        <v>0</v>
      </c>
      <c r="I35" s="156">
        <f t="shared" si="1"/>
        <v>0</v>
      </c>
    </row>
    <row r="36" spans="1:9" x14ac:dyDescent="0.2">
      <c r="A36" s="152"/>
      <c r="B36" s="152"/>
      <c r="C36" s="153"/>
      <c r="D36" s="279"/>
      <c r="E36" s="155"/>
      <c r="F36" s="156">
        <v>0</v>
      </c>
      <c r="G36" s="277"/>
      <c r="H36" s="278">
        <f t="shared" si="0"/>
        <v>0</v>
      </c>
      <c r="I36" s="156">
        <f t="shared" si="1"/>
        <v>0</v>
      </c>
    </row>
    <row r="37" spans="1:9" ht="13.5" customHeight="1" x14ac:dyDescent="0.2">
      <c r="A37" s="157" t="s">
        <v>42</v>
      </c>
      <c r="B37" s="158"/>
      <c r="C37" s="158"/>
      <c r="D37" s="158"/>
      <c r="E37" s="159"/>
      <c r="F37" s="160">
        <f>SUM(F9:F36)</f>
        <v>175000</v>
      </c>
      <c r="G37" s="158"/>
      <c r="H37" s="160">
        <f>SUM(H9:H36)</f>
        <v>31750</v>
      </c>
      <c r="I37" s="160">
        <f>SUM(I9:I36)</f>
        <v>143250</v>
      </c>
    </row>
  </sheetData>
  <sheetProtection algorithmName="SHA-512" hashValue="Juo//drir7ImOVjr0q5Uq+4zRIe6jlHzkL3JPVA5ZSsEITT5cFzMm7zf64tQUmMkC2CVCYKjgRatJ0O3VnW5KQ==" saltValue="gMp7Hd8JHbwisTdVY7ki5w==" spinCount="100000" sheet="1" objects="1" scenario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64CF1-FAE2-4D48-BD23-1EC14FADB2FD}">
  <sheetPr codeName="Sheet7"/>
  <dimension ref="A1:I21"/>
  <sheetViews>
    <sheetView zoomScale="90" zoomScaleNormal="90" zoomScaleSheetLayoutView="100" zoomScalePageLayoutView="115" workbookViewId="0">
      <selection activeCell="C24" sqref="C24"/>
    </sheetView>
  </sheetViews>
  <sheetFormatPr defaultColWidth="10.33203125" defaultRowHeight="14.25" x14ac:dyDescent="0.2"/>
  <cols>
    <col min="1" max="1" width="37.6640625" style="41" customWidth="1"/>
    <col min="2" max="2" width="30.33203125" style="40" customWidth="1"/>
    <col min="3" max="3" width="42.6640625" style="40" customWidth="1"/>
    <col min="4" max="4" width="28.33203125" style="40" customWidth="1"/>
    <col min="5" max="5" width="25.6640625" style="1" customWidth="1"/>
    <col min="6" max="6" width="33.33203125" style="1" customWidth="1"/>
    <col min="7" max="7" width="39.6640625" style="1" customWidth="1"/>
    <col min="8" max="8" width="14.5" style="1" bestFit="1" customWidth="1"/>
    <col min="9" max="12" width="10.33203125" style="1"/>
    <col min="13" max="13" width="17" style="1" bestFit="1" customWidth="1"/>
    <col min="14" max="16384" width="10.33203125" style="1"/>
  </cols>
  <sheetData>
    <row r="1" spans="1:9" ht="25.5" customHeight="1" x14ac:dyDescent="0.2">
      <c r="A1" s="299" t="s">
        <v>36</v>
      </c>
      <c r="B1" s="300"/>
      <c r="C1" s="300"/>
      <c r="D1" s="300"/>
      <c r="E1" s="301"/>
      <c r="F1" s="101"/>
      <c r="G1" s="101"/>
      <c r="H1" s="106"/>
      <c r="I1" s="106"/>
    </row>
    <row r="2" spans="1:9" ht="15" customHeight="1" x14ac:dyDescent="0.2">
      <c r="A2" s="302" t="s">
        <v>81</v>
      </c>
      <c r="B2" s="303"/>
      <c r="C2" s="303"/>
      <c r="D2" s="303"/>
      <c r="E2" s="304"/>
      <c r="F2" s="102"/>
      <c r="G2" s="102"/>
      <c r="H2" s="106"/>
      <c r="I2" s="106"/>
    </row>
    <row r="3" spans="1:9" x14ac:dyDescent="0.2">
      <c r="A3" s="20"/>
      <c r="B3" s="21"/>
      <c r="C3" s="21"/>
      <c r="D3" s="21"/>
      <c r="E3" s="111"/>
      <c r="F3" s="103"/>
      <c r="G3" s="103"/>
      <c r="H3" s="106"/>
      <c r="I3" s="106"/>
    </row>
    <row r="4" spans="1:9" ht="15" x14ac:dyDescent="0.2">
      <c r="A4" s="2" t="s">
        <v>4</v>
      </c>
      <c r="B4" s="305" t="str">
        <f>+'Operational Budget Form Yr 1'!M242</f>
        <v>Enter Organization Name</v>
      </c>
      <c r="C4" s="306"/>
      <c r="D4" s="306"/>
      <c r="E4" s="307"/>
      <c r="F4" s="104"/>
      <c r="G4" s="104"/>
      <c r="H4" s="106"/>
      <c r="I4" s="106"/>
    </row>
    <row r="5" spans="1:9" ht="15" x14ac:dyDescent="0.2">
      <c r="A5" s="3" t="s">
        <v>6</v>
      </c>
      <c r="B5" s="305" t="str">
        <f>+'Operational Budget Form Yr 1'!M243</f>
        <v>Enter Project Title</v>
      </c>
      <c r="C5" s="306"/>
      <c r="D5" s="306"/>
      <c r="E5" s="307"/>
      <c r="F5" s="104"/>
      <c r="G5" s="104"/>
      <c r="H5" s="106"/>
      <c r="I5" s="106"/>
    </row>
    <row r="6" spans="1:9" s="51" customFormat="1" ht="42" customHeight="1" x14ac:dyDescent="0.2">
      <c r="A6" s="112"/>
      <c r="B6" s="87" t="s">
        <v>82</v>
      </c>
      <c r="C6" s="107" t="s">
        <v>14</v>
      </c>
      <c r="D6" s="112"/>
      <c r="E6" s="112"/>
      <c r="F6" s="105"/>
      <c r="G6" s="105"/>
      <c r="H6" s="105"/>
      <c r="I6" s="105"/>
    </row>
    <row r="7" spans="1:9" x14ac:dyDescent="0.2">
      <c r="A7" s="113"/>
      <c r="B7" s="114">
        <v>2023</v>
      </c>
      <c r="C7" s="108">
        <f>+'Operational Budget Form Yr 1'!D7</f>
        <v>0</v>
      </c>
      <c r="D7" s="115"/>
      <c r="E7" s="115"/>
      <c r="F7" s="106"/>
      <c r="G7" s="106"/>
      <c r="H7" s="106"/>
      <c r="I7" s="106"/>
    </row>
    <row r="8" spans="1:9" x14ac:dyDescent="0.2">
      <c r="A8" s="113"/>
      <c r="B8" s="114">
        <v>2024</v>
      </c>
      <c r="C8" s="108">
        <f>+'Operational Budget Form Year 2'!D7</f>
        <v>0</v>
      </c>
      <c r="D8" s="115"/>
      <c r="E8" s="115"/>
      <c r="F8" s="106"/>
      <c r="G8" s="106"/>
      <c r="H8" s="106"/>
      <c r="I8" s="106"/>
    </row>
    <row r="9" spans="1:9" x14ac:dyDescent="0.2">
      <c r="A9" s="113"/>
      <c r="B9" s="114">
        <v>2025</v>
      </c>
      <c r="C9" s="108">
        <f>+'Operational Budget Form Yr 3'!D7</f>
        <v>0</v>
      </c>
      <c r="D9" s="115"/>
      <c r="E9" s="115"/>
      <c r="F9" s="106"/>
      <c r="G9" s="106"/>
      <c r="H9" s="106"/>
      <c r="I9" s="106"/>
    </row>
    <row r="10" spans="1:9" s="48" customFormat="1" ht="15" x14ac:dyDescent="0.2">
      <c r="A10" s="116"/>
      <c r="B10" s="100" t="s">
        <v>46</v>
      </c>
      <c r="C10" s="109">
        <f>SUM(C7:C9)</f>
        <v>0</v>
      </c>
      <c r="D10" s="115"/>
      <c r="E10" s="115"/>
      <c r="F10" s="47"/>
      <c r="G10" s="47"/>
      <c r="H10" s="47"/>
      <c r="I10" s="47"/>
    </row>
    <row r="11" spans="1:9" x14ac:dyDescent="0.2">
      <c r="A11" s="115"/>
      <c r="B11" s="115"/>
      <c r="C11" s="115"/>
      <c r="D11" s="115"/>
      <c r="E11" s="115"/>
      <c r="F11" s="106"/>
      <c r="G11" s="106"/>
      <c r="H11" s="106"/>
      <c r="I11" s="106"/>
    </row>
    <row r="12" spans="1:9" x14ac:dyDescent="0.2">
      <c r="A12" s="115"/>
      <c r="B12" s="115"/>
      <c r="C12" s="115"/>
      <c r="D12" s="115"/>
      <c r="E12" s="115"/>
      <c r="F12" s="106"/>
      <c r="G12" s="106"/>
      <c r="H12" s="106"/>
      <c r="I12" s="106"/>
    </row>
    <row r="13" spans="1:9" x14ac:dyDescent="0.2">
      <c r="A13" s="115"/>
      <c r="B13" s="117"/>
      <c r="C13" s="117"/>
      <c r="D13" s="117"/>
      <c r="E13" s="115"/>
      <c r="F13" s="106"/>
      <c r="G13" s="106"/>
      <c r="H13" s="106"/>
      <c r="I13" s="106"/>
    </row>
    <row r="14" spans="1:9" x14ac:dyDescent="0.2">
      <c r="A14" s="115"/>
      <c r="B14" s="117"/>
      <c r="C14" s="117"/>
      <c r="D14" s="117"/>
      <c r="E14" s="115"/>
      <c r="F14" s="106"/>
      <c r="G14" s="106"/>
      <c r="H14" s="106"/>
      <c r="I14" s="106"/>
    </row>
    <row r="15" spans="1:9" x14ac:dyDescent="0.2">
      <c r="A15" s="113"/>
      <c r="B15" s="117"/>
      <c r="C15" s="117"/>
      <c r="D15" s="117"/>
      <c r="E15" s="115"/>
      <c r="F15" s="106"/>
      <c r="G15" s="106"/>
      <c r="H15" s="106"/>
      <c r="I15" s="106"/>
    </row>
    <row r="16" spans="1:9" x14ac:dyDescent="0.2">
      <c r="A16" s="113"/>
      <c r="B16" s="117"/>
      <c r="C16" s="117"/>
      <c r="D16" s="117"/>
      <c r="E16" s="115"/>
      <c r="F16" s="106"/>
      <c r="G16" s="106"/>
      <c r="H16" s="106"/>
      <c r="I16" s="106"/>
    </row>
    <row r="17" spans="1:9" x14ac:dyDescent="0.2">
      <c r="A17" s="113"/>
      <c r="B17" s="117"/>
      <c r="C17" s="117"/>
      <c r="D17" s="117"/>
      <c r="E17" s="115"/>
      <c r="F17" s="106"/>
      <c r="G17" s="106"/>
      <c r="H17" s="106"/>
      <c r="I17" s="106"/>
    </row>
    <row r="18" spans="1:9" x14ac:dyDescent="0.2">
      <c r="F18" s="106"/>
      <c r="G18" s="106"/>
      <c r="H18" s="106"/>
      <c r="I18" s="106"/>
    </row>
    <row r="19" spans="1:9" x14ac:dyDescent="0.2">
      <c r="F19" s="106"/>
      <c r="G19" s="106"/>
      <c r="H19" s="106"/>
      <c r="I19" s="106"/>
    </row>
    <row r="20" spans="1:9" x14ac:dyDescent="0.2">
      <c r="F20" s="106"/>
      <c r="G20" s="106"/>
    </row>
    <row r="21" spans="1:9" x14ac:dyDescent="0.2">
      <c r="F21" s="106"/>
      <c r="G21" s="106"/>
    </row>
  </sheetData>
  <sheetProtection algorithmName="SHA-512" hashValue="lRWzE60rka8D7LFJH681566FfVgfrThOA06+nh8miFy/i6/JlQbmARuDsQPLL1t3sINa4RI7eoHg3C5q2yZO0g==" saltValue="WxmjiCiNMDWwjKhLuvY0Jg==" spinCount="100000" sheet="1" insertRows="0" selectLockedCells="1"/>
  <mergeCells count="4">
    <mergeCell ref="A1:E1"/>
    <mergeCell ref="A2:E2"/>
    <mergeCell ref="B4:E4"/>
    <mergeCell ref="B5:E5"/>
  </mergeCells>
  <printOptions horizontalCentered="1"/>
  <pageMargins left="0.25" right="0.25" top="0.25" bottom="0.25" header="0.05" footer="0.05"/>
  <pageSetup scale="6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4D03A-F54C-480D-B89A-638445680048}">
  <sheetPr codeName="Sheet1"/>
  <dimension ref="A1:Q243"/>
  <sheetViews>
    <sheetView topLeftCell="A7" zoomScale="90" zoomScaleNormal="90" zoomScaleSheetLayoutView="100" zoomScalePageLayoutView="115" workbookViewId="0">
      <selection activeCell="D7" sqref="D7"/>
    </sheetView>
  </sheetViews>
  <sheetFormatPr defaultColWidth="10.33203125" defaultRowHeight="14.25" x14ac:dyDescent="0.2"/>
  <cols>
    <col min="1" max="1" width="37.6640625" style="41" customWidth="1"/>
    <col min="2" max="2" width="30.33203125" style="40" customWidth="1"/>
    <col min="3" max="3" width="12.5" style="40" customWidth="1"/>
    <col min="4" max="4" width="28.33203125" style="40" customWidth="1"/>
    <col min="5" max="5" width="26.33203125" style="1" customWidth="1"/>
    <col min="6" max="6" width="25.6640625" style="1" customWidth="1"/>
    <col min="7" max="7" width="33.33203125" style="1" customWidth="1"/>
    <col min="8" max="8" width="39.6640625" style="1" customWidth="1"/>
    <col min="9" max="9" width="14.5" style="1" bestFit="1" customWidth="1"/>
    <col min="10" max="13" width="10.33203125" style="1"/>
    <col min="14" max="14" width="17" style="1" bestFit="1" customWidth="1"/>
    <col min="15" max="16384" width="10.33203125" style="1"/>
  </cols>
  <sheetData>
    <row r="1" spans="1:8" ht="25.5" customHeight="1" x14ac:dyDescent="0.2">
      <c r="A1" s="299" t="s">
        <v>63</v>
      </c>
      <c r="B1" s="300"/>
      <c r="C1" s="300"/>
      <c r="D1" s="300"/>
      <c r="E1" s="300"/>
      <c r="F1" s="300"/>
      <c r="G1" s="300"/>
      <c r="H1" s="301"/>
    </row>
    <row r="2" spans="1:8" ht="15" customHeight="1" x14ac:dyDescent="0.2">
      <c r="A2" s="308" t="s">
        <v>8</v>
      </c>
      <c r="B2" s="309"/>
      <c r="C2" s="309"/>
      <c r="D2" s="309"/>
      <c r="E2" s="309"/>
      <c r="F2" s="309"/>
      <c r="G2" s="309"/>
      <c r="H2" s="310"/>
    </row>
    <row r="3" spans="1:8" x14ac:dyDescent="0.2">
      <c r="A3" s="311"/>
      <c r="B3" s="312"/>
      <c r="C3" s="312"/>
      <c r="D3" s="312"/>
      <c r="E3" s="312"/>
      <c r="F3" s="312"/>
      <c r="G3" s="312"/>
      <c r="H3" s="313"/>
    </row>
    <row r="4" spans="1:8" ht="15" x14ac:dyDescent="0.2">
      <c r="A4" s="2" t="s">
        <v>4</v>
      </c>
      <c r="B4" s="314" t="s">
        <v>5</v>
      </c>
      <c r="C4" s="315"/>
      <c r="D4" s="315"/>
      <c r="E4" s="315"/>
      <c r="F4" s="315"/>
      <c r="G4" s="315"/>
      <c r="H4" s="316"/>
    </row>
    <row r="5" spans="1:8" ht="15" x14ac:dyDescent="0.2">
      <c r="A5" s="3" t="s">
        <v>6</v>
      </c>
      <c r="B5" s="314" t="s">
        <v>7</v>
      </c>
      <c r="C5" s="315"/>
      <c r="D5" s="315"/>
      <c r="E5" s="315"/>
      <c r="F5" s="315"/>
      <c r="G5" s="315"/>
      <c r="H5" s="316"/>
    </row>
    <row r="6" spans="1:8" s="51" customFormat="1" ht="42" customHeight="1" x14ac:dyDescent="0.2">
      <c r="A6" s="317" t="s">
        <v>58</v>
      </c>
      <c r="B6" s="318"/>
      <c r="C6" s="318"/>
      <c r="D6" s="57" t="s">
        <v>14</v>
      </c>
      <c r="E6" s="57" t="s">
        <v>37</v>
      </c>
      <c r="F6" s="58" t="s">
        <v>13</v>
      </c>
      <c r="G6" s="319" t="s">
        <v>61</v>
      </c>
      <c r="H6" s="320"/>
    </row>
    <row r="7" spans="1:8" x14ac:dyDescent="0.2">
      <c r="A7" s="325" t="s">
        <v>26</v>
      </c>
      <c r="B7" s="326"/>
      <c r="C7" s="327"/>
      <c r="D7" s="92"/>
      <c r="E7" s="6"/>
      <c r="F7" s="7">
        <f t="shared" ref="F7:F20" si="0">+E7+D7</f>
        <v>0</v>
      </c>
      <c r="G7" s="321"/>
      <c r="H7" s="323"/>
    </row>
    <row r="8" spans="1:8" x14ac:dyDescent="0.2">
      <c r="A8" s="321" t="s">
        <v>25</v>
      </c>
      <c r="B8" s="322"/>
      <c r="C8" s="323"/>
      <c r="D8" s="6"/>
      <c r="E8" s="63"/>
      <c r="F8" s="64">
        <f>+E8+D8</f>
        <v>0</v>
      </c>
      <c r="G8" s="321"/>
      <c r="H8" s="323"/>
    </row>
    <row r="9" spans="1:8" x14ac:dyDescent="0.2">
      <c r="A9" s="321" t="s">
        <v>24</v>
      </c>
      <c r="B9" s="322"/>
      <c r="C9" s="323"/>
      <c r="D9" s="6"/>
      <c r="E9" s="63"/>
      <c r="F9" s="64">
        <f t="shared" si="0"/>
        <v>0</v>
      </c>
      <c r="G9" s="321"/>
      <c r="H9" s="323"/>
    </row>
    <row r="10" spans="1:8" x14ac:dyDescent="0.2">
      <c r="A10" s="321" t="s">
        <v>23</v>
      </c>
      <c r="B10" s="322"/>
      <c r="C10" s="323"/>
      <c r="D10" s="6"/>
      <c r="E10" s="63"/>
      <c r="F10" s="64">
        <f t="shared" si="0"/>
        <v>0</v>
      </c>
      <c r="G10" s="321"/>
      <c r="H10" s="323"/>
    </row>
    <row r="11" spans="1:8" x14ac:dyDescent="0.2">
      <c r="A11" s="324" t="s">
        <v>22</v>
      </c>
      <c r="B11" s="322"/>
      <c r="C11" s="323"/>
      <c r="D11" s="6"/>
      <c r="E11" s="63"/>
      <c r="F11" s="64">
        <f t="shared" si="0"/>
        <v>0</v>
      </c>
      <c r="G11" s="480"/>
      <c r="H11" s="323"/>
    </row>
    <row r="12" spans="1:8" x14ac:dyDescent="0.2">
      <c r="A12" s="321" t="s">
        <v>21</v>
      </c>
      <c r="B12" s="322"/>
      <c r="C12" s="323"/>
      <c r="D12" s="8"/>
      <c r="E12" s="63"/>
      <c r="F12" s="64">
        <f t="shared" si="0"/>
        <v>0</v>
      </c>
      <c r="G12" s="321"/>
      <c r="H12" s="323"/>
    </row>
    <row r="13" spans="1:8" x14ac:dyDescent="0.2">
      <c r="A13" s="328" t="s">
        <v>20</v>
      </c>
      <c r="B13" s="322"/>
      <c r="C13" s="323"/>
      <c r="D13" s="8"/>
      <c r="E13" s="63"/>
      <c r="F13" s="64">
        <f t="shared" si="0"/>
        <v>0</v>
      </c>
      <c r="G13" s="321"/>
      <c r="H13" s="323"/>
    </row>
    <row r="14" spans="1:8" x14ac:dyDescent="0.2">
      <c r="A14" s="321" t="s">
        <v>12</v>
      </c>
      <c r="B14" s="322"/>
      <c r="C14" s="323"/>
      <c r="D14" s="8"/>
      <c r="E14" s="63"/>
      <c r="F14" s="64">
        <f t="shared" si="0"/>
        <v>0</v>
      </c>
      <c r="G14" s="321"/>
      <c r="H14" s="323"/>
    </row>
    <row r="15" spans="1:8" x14ac:dyDescent="0.2">
      <c r="A15" s="321" t="s">
        <v>19</v>
      </c>
      <c r="B15" s="322"/>
      <c r="C15" s="323"/>
      <c r="D15" s="8"/>
      <c r="E15" s="63"/>
      <c r="F15" s="64">
        <f t="shared" si="0"/>
        <v>0</v>
      </c>
      <c r="G15" s="321"/>
      <c r="H15" s="323"/>
    </row>
    <row r="16" spans="1:8" x14ac:dyDescent="0.2">
      <c r="A16" s="321" t="s">
        <v>18</v>
      </c>
      <c r="B16" s="322"/>
      <c r="C16" s="323"/>
      <c r="D16" s="8"/>
      <c r="E16" s="63"/>
      <c r="F16" s="64">
        <f>+E16+D16</f>
        <v>0</v>
      </c>
      <c r="G16" s="321"/>
      <c r="H16" s="323"/>
    </row>
    <row r="17" spans="1:8" x14ac:dyDescent="0.2">
      <c r="A17" s="321" t="s">
        <v>17</v>
      </c>
      <c r="B17" s="322"/>
      <c r="C17" s="323"/>
      <c r="D17" s="8"/>
      <c r="E17" s="63"/>
      <c r="F17" s="64">
        <f t="shared" si="0"/>
        <v>0</v>
      </c>
      <c r="G17" s="321"/>
      <c r="H17" s="323"/>
    </row>
    <row r="18" spans="1:8" x14ac:dyDescent="0.2">
      <c r="A18" s="321" t="s">
        <v>12</v>
      </c>
      <c r="B18" s="322"/>
      <c r="C18" s="323"/>
      <c r="D18" s="8"/>
      <c r="E18" s="63"/>
      <c r="F18" s="64">
        <f t="shared" si="0"/>
        <v>0</v>
      </c>
      <c r="G18" s="321"/>
      <c r="H18" s="323"/>
    </row>
    <row r="19" spans="1:8" x14ac:dyDescent="0.2">
      <c r="A19" s="321" t="s">
        <v>12</v>
      </c>
      <c r="B19" s="322"/>
      <c r="C19" s="322"/>
      <c r="D19" s="8"/>
      <c r="E19" s="63"/>
      <c r="F19" s="64">
        <f t="shared" si="0"/>
        <v>0</v>
      </c>
      <c r="G19" s="321"/>
      <c r="H19" s="323"/>
    </row>
    <row r="20" spans="1:8" s="48" customFormat="1" x14ac:dyDescent="0.2">
      <c r="A20" s="341" t="s">
        <v>16</v>
      </c>
      <c r="B20" s="342"/>
      <c r="C20" s="343"/>
      <c r="D20" s="43">
        <f>SUM(D7:D19)</f>
        <v>0</v>
      </c>
      <c r="E20" s="44">
        <f>SUM(E8:E19)</f>
        <v>0</v>
      </c>
      <c r="F20" s="65">
        <f t="shared" si="0"/>
        <v>0</v>
      </c>
      <c r="G20" s="250"/>
      <c r="H20" s="251"/>
    </row>
    <row r="21" spans="1:8" x14ac:dyDescent="0.2">
      <c r="A21" s="344"/>
      <c r="B21" s="345"/>
      <c r="C21" s="345"/>
      <c r="D21" s="345"/>
      <c r="E21" s="345"/>
      <c r="F21" s="345"/>
      <c r="G21" s="345"/>
      <c r="H21" s="346"/>
    </row>
    <row r="22" spans="1:8" s="11" customFormat="1" ht="38.25" customHeight="1" x14ac:dyDescent="0.25">
      <c r="A22" s="319" t="s">
        <v>15</v>
      </c>
      <c r="B22" s="347"/>
      <c r="C22" s="348"/>
      <c r="D22" s="59" t="s">
        <v>14</v>
      </c>
      <c r="E22" s="60" t="s">
        <v>37</v>
      </c>
      <c r="F22" s="60" t="s">
        <v>13</v>
      </c>
      <c r="G22" s="347" t="s">
        <v>54</v>
      </c>
      <c r="H22" s="347"/>
    </row>
    <row r="23" spans="1:8" ht="64.5" customHeight="1" x14ac:dyDescent="0.2">
      <c r="A23" s="329" t="s">
        <v>59</v>
      </c>
      <c r="B23" s="330"/>
      <c r="C23" s="331"/>
      <c r="D23" s="66">
        <f>+'Personnel Schedule Yr 1'!H37</f>
        <v>0</v>
      </c>
      <c r="E23" s="67">
        <f>+'Personnel Schedule Yr 1'!I37</f>
        <v>0</v>
      </c>
      <c r="F23" s="97">
        <f>+'Personnel Schedule Yr 1'!F37</f>
        <v>0</v>
      </c>
      <c r="G23" s="349" t="s">
        <v>83</v>
      </c>
      <c r="H23" s="350"/>
    </row>
    <row r="24" spans="1:8" x14ac:dyDescent="0.2">
      <c r="A24" s="332"/>
      <c r="B24" s="333"/>
      <c r="C24" s="333"/>
      <c r="D24" s="68"/>
      <c r="E24" s="69"/>
      <c r="F24" s="68"/>
      <c r="G24" s="333"/>
      <c r="H24" s="334"/>
    </row>
    <row r="25" spans="1:8" s="51" customFormat="1" ht="38.25" customHeight="1" x14ac:dyDescent="0.2">
      <c r="A25" s="49" t="s">
        <v>60</v>
      </c>
      <c r="B25" s="335" t="s">
        <v>27</v>
      </c>
      <c r="C25" s="336"/>
      <c r="D25" s="70"/>
      <c r="E25" s="71"/>
      <c r="F25" s="72"/>
      <c r="G25" s="337"/>
      <c r="H25" s="338"/>
    </row>
    <row r="26" spans="1:8" x14ac:dyDescent="0.2">
      <c r="A26" s="290"/>
      <c r="B26" s="339"/>
      <c r="C26" s="340"/>
      <c r="D26" s="92"/>
      <c r="E26" s="92"/>
      <c r="F26" s="91">
        <f>+D26+E26</f>
        <v>0</v>
      </c>
      <c r="G26" s="321"/>
      <c r="H26" s="323"/>
    </row>
    <row r="27" spans="1:8" x14ac:dyDescent="0.2">
      <c r="A27" s="12"/>
      <c r="B27" s="339"/>
      <c r="C27" s="340"/>
      <c r="D27" s="92"/>
      <c r="E27" s="92"/>
      <c r="F27" s="91">
        <f>+D27+E27</f>
        <v>0</v>
      </c>
      <c r="G27" s="321"/>
      <c r="H27" s="323"/>
    </row>
    <row r="28" spans="1:8" x14ac:dyDescent="0.2">
      <c r="A28" s="12"/>
      <c r="B28" s="339"/>
      <c r="C28" s="340"/>
      <c r="D28" s="92"/>
      <c r="E28" s="92"/>
      <c r="F28" s="91">
        <f t="shared" ref="F28" si="1">+D28+E28</f>
        <v>0</v>
      </c>
      <c r="G28" s="321"/>
      <c r="H28" s="323"/>
    </row>
    <row r="29" spans="1:8" ht="14.25" customHeight="1" x14ac:dyDescent="0.2">
      <c r="A29" s="4" t="s">
        <v>28</v>
      </c>
      <c r="B29" s="4" t="s">
        <v>45</v>
      </c>
      <c r="C29" s="4" t="s">
        <v>53</v>
      </c>
      <c r="D29" s="73"/>
      <c r="E29" s="74"/>
      <c r="F29" s="72"/>
      <c r="G29" s="354"/>
      <c r="H29" s="355"/>
    </row>
    <row r="30" spans="1:8" x14ac:dyDescent="0.2">
      <c r="A30" s="54"/>
      <c r="B30" s="12"/>
      <c r="C30" s="89"/>
      <c r="D30" s="88">
        <f>B30*C30</f>
        <v>0</v>
      </c>
      <c r="E30" s="90"/>
      <c r="F30" s="91">
        <f>+D30+E30</f>
        <v>0</v>
      </c>
      <c r="G30" s="321"/>
      <c r="H30" s="323"/>
    </row>
    <row r="31" spans="1:8" x14ac:dyDescent="0.2">
      <c r="A31" s="12"/>
      <c r="B31" s="12"/>
      <c r="C31" s="89"/>
      <c r="D31" s="88">
        <f t="shared" ref="D31:D32" si="2">B31*C31</f>
        <v>0</v>
      </c>
      <c r="E31" s="90"/>
      <c r="F31" s="91">
        <f t="shared" ref="F31:F32" si="3">+D31+E31</f>
        <v>0</v>
      </c>
      <c r="G31" s="321"/>
      <c r="H31" s="323"/>
    </row>
    <row r="32" spans="1:8" x14ac:dyDescent="0.2">
      <c r="A32" s="12"/>
      <c r="B32" s="12"/>
      <c r="C32" s="89"/>
      <c r="D32" s="88">
        <f t="shared" si="2"/>
        <v>0</v>
      </c>
      <c r="E32" s="90"/>
      <c r="F32" s="91">
        <f t="shared" si="3"/>
        <v>0</v>
      </c>
      <c r="G32" s="480"/>
      <c r="H32" s="323"/>
    </row>
    <row r="33" spans="1:12" s="51" customFormat="1" ht="76.5" x14ac:dyDescent="0.2">
      <c r="A33" s="50" t="s">
        <v>29</v>
      </c>
      <c r="B33" s="351" t="s">
        <v>43</v>
      </c>
      <c r="C33" s="336"/>
      <c r="D33" s="75"/>
      <c r="E33" s="76"/>
      <c r="F33" s="77"/>
      <c r="G33" s="50" t="s">
        <v>44</v>
      </c>
      <c r="H33" s="56" t="s">
        <v>177</v>
      </c>
    </row>
    <row r="34" spans="1:12" ht="64.5" customHeight="1" x14ac:dyDescent="0.2">
      <c r="A34" s="481"/>
      <c r="B34" s="352"/>
      <c r="C34" s="353"/>
      <c r="D34" s="93"/>
      <c r="E34" s="241"/>
      <c r="F34" s="96">
        <f>+D34+E34</f>
        <v>0</v>
      </c>
      <c r="G34" s="128"/>
      <c r="H34" s="130"/>
    </row>
    <row r="35" spans="1:12" x14ac:dyDescent="0.2">
      <c r="A35" s="481"/>
      <c r="B35" s="339"/>
      <c r="C35" s="340"/>
      <c r="D35" s="95"/>
      <c r="E35" s="242"/>
      <c r="F35" s="98">
        <f t="shared" ref="F35:F36" si="4">+D35+E35</f>
        <v>0</v>
      </c>
      <c r="G35" s="128"/>
      <c r="H35" s="130"/>
    </row>
    <row r="36" spans="1:12" x14ac:dyDescent="0.2">
      <c r="A36" s="481"/>
      <c r="B36" s="339"/>
      <c r="C36" s="340"/>
      <c r="D36" s="95"/>
      <c r="E36" s="242"/>
      <c r="F36" s="98">
        <f t="shared" si="4"/>
        <v>0</v>
      </c>
      <c r="G36" s="128"/>
      <c r="H36" s="131"/>
    </row>
    <row r="37" spans="1:12" s="51" customFormat="1" ht="53.25" customHeight="1" x14ac:dyDescent="0.2">
      <c r="A37" s="50" t="s">
        <v>31</v>
      </c>
      <c r="B37" s="52" t="s">
        <v>56</v>
      </c>
      <c r="C37" s="53" t="s">
        <v>47</v>
      </c>
      <c r="D37" s="76"/>
      <c r="E37" s="71"/>
      <c r="F37" s="77"/>
      <c r="G37" s="337" t="s">
        <v>30</v>
      </c>
      <c r="H37" s="338"/>
    </row>
    <row r="38" spans="1:12" x14ac:dyDescent="0.2">
      <c r="A38" s="12"/>
      <c r="B38" s="16"/>
      <c r="C38" s="17"/>
      <c r="D38" s="79"/>
      <c r="E38" s="90"/>
      <c r="F38" s="252">
        <f>D38+E38</f>
        <v>0</v>
      </c>
      <c r="G38" s="362"/>
      <c r="H38" s="363"/>
    </row>
    <row r="39" spans="1:12" ht="15.75" customHeight="1" x14ac:dyDescent="0.2">
      <c r="A39" s="12"/>
      <c r="B39" s="16"/>
      <c r="C39" s="17"/>
      <c r="D39" s="79"/>
      <c r="E39" s="90"/>
      <c r="F39" s="252">
        <f t="shared" ref="F39:F40" si="5">D39+E39</f>
        <v>0</v>
      </c>
      <c r="G39" s="364"/>
      <c r="H39" s="363"/>
    </row>
    <row r="40" spans="1:12" x14ac:dyDescent="0.2">
      <c r="A40" s="12"/>
      <c r="B40" s="16"/>
      <c r="C40" s="17"/>
      <c r="D40" s="79"/>
      <c r="E40" s="90"/>
      <c r="F40" s="252">
        <f t="shared" si="5"/>
        <v>0</v>
      </c>
      <c r="G40" s="364"/>
      <c r="H40" s="363"/>
    </row>
    <row r="41" spans="1:12" ht="38.25" customHeight="1" x14ac:dyDescent="0.2">
      <c r="A41" s="337" t="s">
        <v>32</v>
      </c>
      <c r="B41" s="365"/>
      <c r="C41" s="338"/>
      <c r="D41" s="81"/>
      <c r="E41" s="82"/>
      <c r="F41" s="99"/>
      <c r="G41" s="311" t="s">
        <v>33</v>
      </c>
      <c r="H41" s="313"/>
      <c r="I41" s="243"/>
    </row>
    <row r="42" spans="1:12" ht="21.75" customHeight="1" x14ac:dyDescent="0.2">
      <c r="A42" s="356"/>
      <c r="B42" s="357"/>
      <c r="C42" s="358"/>
      <c r="D42" s="92"/>
      <c r="E42" s="244"/>
      <c r="F42" s="91">
        <f>+D42+E42</f>
        <v>0</v>
      </c>
      <c r="G42" s="359"/>
      <c r="H42" s="360"/>
      <c r="I42" s="243"/>
    </row>
    <row r="43" spans="1:12" ht="21.75" customHeight="1" x14ac:dyDescent="0.2">
      <c r="A43" s="361"/>
      <c r="B43" s="357"/>
      <c r="C43" s="358"/>
      <c r="D43" s="92"/>
      <c r="E43" s="244"/>
      <c r="F43" s="91">
        <f t="shared" ref="F43:F57" si="6">+D43+E43</f>
        <v>0</v>
      </c>
      <c r="G43" s="359"/>
      <c r="H43" s="360"/>
      <c r="I43" s="243"/>
    </row>
    <row r="44" spans="1:12" ht="21.75" customHeight="1" x14ac:dyDescent="0.2">
      <c r="A44" s="361"/>
      <c r="B44" s="357"/>
      <c r="C44" s="358"/>
      <c r="D44" s="92"/>
      <c r="E44" s="244"/>
      <c r="F44" s="91">
        <f t="shared" si="6"/>
        <v>0</v>
      </c>
      <c r="G44" s="359"/>
      <c r="H44" s="360"/>
      <c r="I44" s="243"/>
    </row>
    <row r="45" spans="1:12" ht="21.75" customHeight="1" x14ac:dyDescent="0.2">
      <c r="A45" s="361"/>
      <c r="B45" s="357"/>
      <c r="C45" s="358"/>
      <c r="D45" s="92"/>
      <c r="E45" s="244"/>
      <c r="F45" s="91">
        <f t="shared" si="6"/>
        <v>0</v>
      </c>
      <c r="G45" s="359"/>
      <c r="H45" s="360"/>
      <c r="I45" s="243"/>
    </row>
    <row r="46" spans="1:12" ht="21.75" customHeight="1" x14ac:dyDescent="0.2">
      <c r="A46" s="361"/>
      <c r="B46" s="357"/>
      <c r="C46" s="358"/>
      <c r="D46" s="92"/>
      <c r="E46" s="244"/>
      <c r="F46" s="91">
        <f t="shared" si="6"/>
        <v>0</v>
      </c>
      <c r="G46" s="359"/>
      <c r="H46" s="360"/>
      <c r="I46" s="5"/>
      <c r="J46" s="115"/>
      <c r="K46" s="115"/>
      <c r="L46" s="115"/>
    </row>
    <row r="47" spans="1:12" ht="21.75" customHeight="1" x14ac:dyDescent="0.2">
      <c r="A47" s="361"/>
      <c r="B47" s="357"/>
      <c r="C47" s="358"/>
      <c r="D47" s="92"/>
      <c r="E47" s="244"/>
      <c r="F47" s="91">
        <f t="shared" si="6"/>
        <v>0</v>
      </c>
      <c r="G47" s="239"/>
      <c r="H47" s="238"/>
      <c r="I47" s="5"/>
      <c r="J47" s="115"/>
      <c r="K47" s="115"/>
      <c r="L47" s="115"/>
    </row>
    <row r="48" spans="1:12" ht="21.75" customHeight="1" x14ac:dyDescent="0.2">
      <c r="A48" s="361"/>
      <c r="B48" s="357"/>
      <c r="C48" s="358"/>
      <c r="D48" s="92"/>
      <c r="E48" s="244"/>
      <c r="F48" s="91">
        <f t="shared" si="6"/>
        <v>0</v>
      </c>
      <c r="G48" s="366"/>
      <c r="H48" s="360"/>
      <c r="I48" s="5"/>
      <c r="J48" s="115"/>
      <c r="K48" s="115"/>
      <c r="L48" s="115"/>
    </row>
    <row r="49" spans="1:12" ht="21.75" customHeight="1" x14ac:dyDescent="0.2">
      <c r="A49" s="361"/>
      <c r="B49" s="357"/>
      <c r="C49" s="358"/>
      <c r="D49" s="92"/>
      <c r="E49" s="244"/>
      <c r="F49" s="91">
        <f t="shared" si="6"/>
        <v>0</v>
      </c>
      <c r="G49" s="366"/>
      <c r="H49" s="360"/>
      <c r="I49" s="5"/>
      <c r="J49" s="115"/>
      <c r="K49" s="115"/>
      <c r="L49" s="115"/>
    </row>
    <row r="50" spans="1:12" ht="21.75" customHeight="1" x14ac:dyDescent="0.2">
      <c r="A50" s="361"/>
      <c r="B50" s="357"/>
      <c r="C50" s="358"/>
      <c r="D50" s="92"/>
      <c r="E50" s="244"/>
      <c r="F50" s="91">
        <f t="shared" si="6"/>
        <v>0</v>
      </c>
      <c r="G50" s="366"/>
      <c r="H50" s="360"/>
      <c r="I50" s="18"/>
      <c r="J50" s="115"/>
      <c r="K50" s="115"/>
      <c r="L50" s="115"/>
    </row>
    <row r="51" spans="1:12" ht="21.75" customHeight="1" x14ac:dyDescent="0.2">
      <c r="A51" s="361"/>
      <c r="B51" s="357"/>
      <c r="C51" s="358"/>
      <c r="D51" s="92"/>
      <c r="E51" s="244"/>
      <c r="F51" s="91">
        <f t="shared" si="6"/>
        <v>0</v>
      </c>
      <c r="G51" s="366"/>
      <c r="H51" s="360"/>
      <c r="I51" s="19"/>
      <c r="J51" s="115"/>
      <c r="K51" s="115"/>
      <c r="L51" s="115"/>
    </row>
    <row r="52" spans="1:12" ht="15" customHeight="1" x14ac:dyDescent="0.2">
      <c r="A52" s="361"/>
      <c r="B52" s="357"/>
      <c r="C52" s="358"/>
      <c r="D52" s="92"/>
      <c r="E52" s="244"/>
      <c r="F52" s="91">
        <f t="shared" si="6"/>
        <v>0</v>
      </c>
      <c r="G52" s="366"/>
      <c r="H52" s="360"/>
      <c r="I52" s="18"/>
      <c r="J52" s="115"/>
      <c r="K52" s="115"/>
      <c r="L52" s="115"/>
    </row>
    <row r="53" spans="1:12" ht="14.25" customHeight="1" x14ac:dyDescent="0.2">
      <c r="A53" s="361"/>
      <c r="B53" s="357"/>
      <c r="C53" s="358"/>
      <c r="D53" s="15"/>
      <c r="E53" s="245"/>
      <c r="F53" s="91">
        <f t="shared" si="6"/>
        <v>0</v>
      </c>
      <c r="G53" s="366"/>
      <c r="H53" s="360"/>
      <c r="I53" s="5"/>
      <c r="J53" s="115"/>
      <c r="K53" s="115"/>
      <c r="L53" s="115"/>
    </row>
    <row r="54" spans="1:12" x14ac:dyDescent="0.2">
      <c r="A54" s="361"/>
      <c r="B54" s="357"/>
      <c r="C54" s="358"/>
      <c r="D54" s="15"/>
      <c r="E54" s="245"/>
      <c r="F54" s="91">
        <f t="shared" si="6"/>
        <v>0</v>
      </c>
      <c r="G54" s="366"/>
      <c r="H54" s="360"/>
      <c r="I54" s="5"/>
      <c r="J54" s="115"/>
      <c r="K54" s="115"/>
      <c r="L54" s="115"/>
    </row>
    <row r="55" spans="1:12" x14ac:dyDescent="0.2">
      <c r="A55" s="367"/>
      <c r="B55" s="368"/>
      <c r="C55" s="369"/>
      <c r="D55" s="15"/>
      <c r="E55" s="245"/>
      <c r="F55" s="91">
        <f t="shared" si="6"/>
        <v>0</v>
      </c>
      <c r="G55" s="366"/>
      <c r="H55" s="360"/>
      <c r="I55" s="282"/>
      <c r="J55" s="115"/>
      <c r="K55" s="115"/>
      <c r="L55" s="115"/>
    </row>
    <row r="56" spans="1:12" s="22" customFormat="1" ht="30.75" customHeight="1" x14ac:dyDescent="0.25">
      <c r="A56" s="20"/>
      <c r="B56" s="21"/>
      <c r="C56" s="21"/>
      <c r="D56" s="13"/>
      <c r="E56" s="13"/>
      <c r="F56" s="14"/>
      <c r="G56" s="253"/>
      <c r="H56" s="254"/>
      <c r="I56" s="283"/>
      <c r="J56" s="283"/>
      <c r="K56" s="283"/>
      <c r="L56" s="283"/>
    </row>
    <row r="57" spans="1:12" ht="26.25" customHeight="1" x14ac:dyDescent="0.2">
      <c r="A57" s="370" t="s">
        <v>51</v>
      </c>
      <c r="B57" s="371"/>
      <c r="C57" s="372"/>
      <c r="D57" s="78"/>
      <c r="E57" s="244"/>
      <c r="F57" s="91">
        <f t="shared" si="6"/>
        <v>0</v>
      </c>
      <c r="G57" s="255"/>
      <c r="H57" s="256"/>
      <c r="I57" s="115"/>
      <c r="J57" s="115"/>
      <c r="K57" s="115"/>
      <c r="L57" s="115"/>
    </row>
    <row r="58" spans="1:12" ht="15" x14ac:dyDescent="0.25">
      <c r="A58" s="373"/>
      <c r="B58" s="374"/>
      <c r="C58" s="374"/>
      <c r="D58" s="374"/>
      <c r="E58" s="374"/>
      <c r="F58" s="374"/>
      <c r="G58" s="374"/>
      <c r="H58" s="375"/>
      <c r="I58" s="268" t="str">
        <f>IF(I59&lt;&gt;0,"REQUEST DOES NOT BALANCE"," ")</f>
        <v xml:space="preserve"> </v>
      </c>
      <c r="J58" s="115"/>
      <c r="K58" s="115"/>
      <c r="L58" s="115"/>
    </row>
    <row r="59" spans="1:12" ht="15" x14ac:dyDescent="0.25">
      <c r="A59" s="341" t="s">
        <v>34</v>
      </c>
      <c r="B59" s="342"/>
      <c r="C59" s="343"/>
      <c r="D59" s="257">
        <f>SUM(D23:D57)</f>
        <v>0</v>
      </c>
      <c r="E59" s="257">
        <f>SUM(E23:E57)</f>
        <v>0</v>
      </c>
      <c r="F59" s="257">
        <f>SUM(F23:F57)</f>
        <v>0</v>
      </c>
      <c r="G59" s="258"/>
      <c r="H59" s="259"/>
      <c r="I59" s="269">
        <f>+D7-D59</f>
        <v>0</v>
      </c>
      <c r="J59" s="115"/>
      <c r="K59" s="115"/>
      <c r="L59" s="115"/>
    </row>
    <row r="60" spans="1:12" x14ac:dyDescent="0.2">
      <c r="A60" s="265"/>
      <c r="B60" s="265"/>
      <c r="C60" s="265"/>
      <c r="D60" s="265"/>
      <c r="E60" s="265"/>
      <c r="F60" s="265"/>
      <c r="G60" s="265"/>
      <c r="H60" s="265"/>
      <c r="I60" s="265"/>
      <c r="J60" s="115"/>
      <c r="K60" s="115"/>
      <c r="L60" s="115"/>
    </row>
    <row r="61" spans="1:12" ht="14.25" customHeight="1" x14ac:dyDescent="0.25">
      <c r="A61" s="391" t="s">
        <v>11</v>
      </c>
      <c r="B61" s="393" t="s">
        <v>46</v>
      </c>
      <c r="C61" s="394"/>
      <c r="D61" s="394"/>
      <c r="E61" s="394"/>
      <c r="F61" s="395"/>
      <c r="G61" s="62">
        <f>D7</f>
        <v>0</v>
      </c>
      <c r="H61" s="266"/>
      <c r="I61" s="115"/>
      <c r="J61" s="115"/>
      <c r="K61" s="115"/>
      <c r="L61" s="115"/>
    </row>
    <row r="62" spans="1:12" ht="14.25" customHeight="1" x14ac:dyDescent="0.25">
      <c r="A62" s="392"/>
      <c r="B62" s="393" t="s">
        <v>48</v>
      </c>
      <c r="C62" s="394"/>
      <c r="D62" s="394"/>
      <c r="E62" s="394"/>
      <c r="F62" s="395"/>
      <c r="G62" s="260">
        <f>+F20-F59</f>
        <v>0</v>
      </c>
      <c r="H62" s="266"/>
      <c r="I62" s="115"/>
      <c r="J62" s="115"/>
      <c r="K62" s="115"/>
      <c r="L62" s="115"/>
    </row>
    <row r="63" spans="1:12" ht="14.25" customHeight="1" x14ac:dyDescent="0.25">
      <c r="A63" s="143"/>
      <c r="B63" s="396" t="s">
        <v>49</v>
      </c>
      <c r="C63" s="397"/>
      <c r="D63" s="397"/>
      <c r="E63" s="397"/>
      <c r="F63" s="398"/>
      <c r="G63" s="261" t="e">
        <f>D59/F59</f>
        <v>#DIV/0!</v>
      </c>
      <c r="H63" s="266"/>
      <c r="I63" s="115"/>
      <c r="J63" s="115"/>
      <c r="K63" s="115"/>
      <c r="L63" s="115"/>
    </row>
    <row r="64" spans="1:12" ht="15" customHeight="1" x14ac:dyDescent="0.25">
      <c r="A64" s="145"/>
      <c r="B64" s="399" t="s">
        <v>50</v>
      </c>
      <c r="C64" s="400"/>
      <c r="D64" s="400"/>
      <c r="E64" s="400"/>
      <c r="F64" s="401"/>
      <c r="G64" s="25"/>
      <c r="I64" s="115"/>
      <c r="J64" s="115"/>
      <c r="K64" s="115"/>
      <c r="L64" s="115"/>
    </row>
    <row r="65" spans="1:17" ht="15" customHeight="1" x14ac:dyDescent="0.2">
      <c r="A65" s="143"/>
      <c r="B65" s="402" t="s">
        <v>55</v>
      </c>
      <c r="C65" s="403"/>
      <c r="D65" s="403"/>
      <c r="E65" s="403"/>
      <c r="F65" s="404"/>
      <c r="G65" s="261" t="e">
        <f>D59/G64</f>
        <v>#DIV/0!</v>
      </c>
      <c r="H65" s="246"/>
      <c r="I65" s="265"/>
      <c r="J65" s="115"/>
      <c r="K65" s="115"/>
      <c r="L65" s="115"/>
    </row>
    <row r="66" spans="1:17" s="27" customFormat="1" ht="9" customHeight="1" x14ac:dyDescent="0.2">
      <c r="A66" s="262"/>
      <c r="B66" s="262"/>
      <c r="C66" s="262"/>
      <c r="D66" s="262"/>
      <c r="E66" s="262"/>
      <c r="F66" s="262"/>
      <c r="G66" s="267"/>
      <c r="H66" s="28"/>
      <c r="I66" s="262"/>
      <c r="J66" s="115"/>
      <c r="K66" s="115"/>
      <c r="L66" s="115"/>
      <c r="M66" s="1"/>
      <c r="N66" s="1"/>
      <c r="O66" s="1"/>
      <c r="P66" s="1"/>
      <c r="Q66" s="1"/>
    </row>
    <row r="67" spans="1:17" ht="15" x14ac:dyDescent="0.25">
      <c r="A67" s="376" t="s">
        <v>35</v>
      </c>
      <c r="B67" s="376"/>
      <c r="C67" s="376"/>
      <c r="D67" s="376"/>
      <c r="E67" s="376"/>
      <c r="F67" s="376"/>
      <c r="G67" s="29"/>
      <c r="I67" s="115"/>
      <c r="J67" s="115"/>
      <c r="K67" s="115"/>
      <c r="L67" s="115"/>
    </row>
    <row r="68" spans="1:17" ht="7.5" customHeight="1" thickBot="1" x14ac:dyDescent="0.25">
      <c r="A68" s="265"/>
      <c r="B68" s="285"/>
      <c r="C68" s="285"/>
      <c r="D68" s="286"/>
      <c r="E68" s="266"/>
      <c r="F68" s="266"/>
      <c r="G68" s="266"/>
      <c r="H68" s="266"/>
      <c r="I68" s="115"/>
      <c r="J68" s="262"/>
      <c r="K68" s="262"/>
      <c r="L68" s="262"/>
      <c r="M68" s="27"/>
      <c r="N68" s="27"/>
    </row>
    <row r="69" spans="1:17" ht="15" customHeight="1" x14ac:dyDescent="0.2">
      <c r="A69" s="377" t="s">
        <v>10</v>
      </c>
      <c r="B69" s="379" t="s">
        <v>9</v>
      </c>
      <c r="C69" s="380"/>
      <c r="D69" s="380"/>
      <c r="E69" s="61" t="s">
        <v>38</v>
      </c>
      <c r="F69" s="31" t="s">
        <v>39</v>
      </c>
      <c r="G69" s="31" t="s">
        <v>40</v>
      </c>
      <c r="H69" s="32" t="s">
        <v>41</v>
      </c>
      <c r="I69" s="115"/>
      <c r="J69" s="115"/>
      <c r="K69" s="115"/>
      <c r="L69" s="115"/>
    </row>
    <row r="70" spans="1:17" ht="15" customHeight="1" thickBot="1" x14ac:dyDescent="0.25">
      <c r="A70" s="378"/>
      <c r="B70" s="381"/>
      <c r="C70" s="382"/>
      <c r="D70" s="382"/>
      <c r="E70" s="33"/>
      <c r="F70" s="34"/>
      <c r="G70" s="34"/>
      <c r="H70" s="34"/>
      <c r="I70" s="115"/>
      <c r="J70" s="115"/>
      <c r="K70" s="115"/>
      <c r="L70" s="115"/>
    </row>
    <row r="71" spans="1:17" ht="7.5" customHeight="1" x14ac:dyDescent="0.2">
      <c r="A71" s="288"/>
      <c r="B71" s="289"/>
      <c r="C71" s="289"/>
      <c r="D71" s="289"/>
      <c r="E71" s="289"/>
      <c r="F71" s="289"/>
      <c r="G71" s="289"/>
      <c r="H71" s="289"/>
      <c r="I71" s="284"/>
      <c r="J71" s="115"/>
      <c r="K71" s="115"/>
      <c r="L71" s="115"/>
    </row>
    <row r="72" spans="1:17" x14ac:dyDescent="0.2">
      <c r="A72" s="383" t="s">
        <v>176</v>
      </c>
      <c r="B72" s="384"/>
      <c r="C72" s="384"/>
      <c r="D72" s="384"/>
      <c r="E72" s="384"/>
      <c r="F72" s="384"/>
      <c r="G72" s="384"/>
      <c r="H72" s="385"/>
      <c r="I72" s="115"/>
      <c r="J72" s="115"/>
      <c r="K72" s="115"/>
      <c r="L72" s="115"/>
    </row>
    <row r="73" spans="1:17" x14ac:dyDescent="0.2">
      <c r="A73" s="386" t="s">
        <v>62</v>
      </c>
      <c r="B73" s="387"/>
      <c r="C73" s="387"/>
      <c r="D73" s="387"/>
      <c r="E73" s="387"/>
      <c r="F73" s="387"/>
      <c r="G73" s="387"/>
      <c r="H73" s="388"/>
      <c r="I73" s="115"/>
      <c r="J73" s="115"/>
      <c r="K73" s="115"/>
      <c r="L73" s="115"/>
    </row>
    <row r="74" spans="1:17" x14ac:dyDescent="0.2">
      <c r="A74" s="389"/>
      <c r="B74" s="390"/>
      <c r="C74" s="390"/>
      <c r="D74" s="390"/>
      <c r="E74" s="390"/>
      <c r="F74" s="390"/>
      <c r="G74" s="390"/>
      <c r="H74" s="390"/>
      <c r="I74" s="115"/>
      <c r="J74" s="115"/>
      <c r="K74" s="115"/>
      <c r="L74" s="115"/>
    </row>
    <row r="75" spans="1:17" x14ac:dyDescent="0.2">
      <c r="A75" s="291"/>
      <c r="B75" s="292"/>
      <c r="C75" s="293"/>
      <c r="D75" s="294"/>
      <c r="E75" s="295"/>
      <c r="F75" s="265"/>
      <c r="G75" s="266"/>
      <c r="H75" s="266"/>
    </row>
    <row r="76" spans="1:17" x14ac:dyDescent="0.2">
      <c r="A76" s="23"/>
      <c r="B76" s="30"/>
      <c r="C76" s="30"/>
      <c r="D76" s="30"/>
      <c r="E76" s="24"/>
      <c r="F76" s="24"/>
      <c r="G76" s="24"/>
      <c r="H76" s="24"/>
    </row>
    <row r="77" spans="1:17" x14ac:dyDescent="0.2">
      <c r="A77" s="23"/>
      <c r="B77" s="30"/>
      <c r="C77" s="30"/>
      <c r="D77" s="30"/>
      <c r="E77" s="24"/>
      <c r="F77" s="24"/>
      <c r="G77" s="24"/>
      <c r="H77" s="24"/>
    </row>
    <row r="78" spans="1:17" x14ac:dyDescent="0.2">
      <c r="A78" s="23"/>
      <c r="B78" s="30"/>
      <c r="C78" s="30"/>
      <c r="D78" s="30"/>
      <c r="E78" s="24"/>
      <c r="F78" s="24"/>
      <c r="G78" s="24"/>
      <c r="H78" s="24"/>
    </row>
    <row r="79" spans="1:17" x14ac:dyDescent="0.2">
      <c r="A79" s="24"/>
      <c r="B79" s="24"/>
      <c r="C79" s="24"/>
      <c r="D79" s="24"/>
      <c r="E79" s="24"/>
      <c r="F79" s="24"/>
      <c r="G79" s="24"/>
      <c r="H79" s="24"/>
    </row>
    <row r="80" spans="1:17" x14ac:dyDescent="0.2">
      <c r="A80" s="24"/>
      <c r="B80" s="24"/>
      <c r="C80" s="24"/>
      <c r="D80" s="24"/>
      <c r="E80" s="24"/>
      <c r="F80" s="24"/>
      <c r="G80" s="24"/>
      <c r="H80" s="24"/>
    </row>
    <row r="81" spans="1:8" x14ac:dyDescent="0.2">
      <c r="A81" s="24"/>
      <c r="B81" s="24"/>
      <c r="C81" s="24"/>
      <c r="D81" s="24"/>
      <c r="E81" s="24"/>
      <c r="F81" s="24"/>
      <c r="G81" s="24"/>
      <c r="H81" s="24"/>
    </row>
    <row r="82" spans="1:8" x14ac:dyDescent="0.2">
      <c r="A82" s="24"/>
      <c r="B82" s="24"/>
      <c r="C82" s="24"/>
      <c r="D82" s="24"/>
      <c r="E82" s="24"/>
      <c r="F82" s="24"/>
      <c r="G82" s="24"/>
      <c r="H82" s="24"/>
    </row>
    <row r="83" spans="1:8" x14ac:dyDescent="0.2">
      <c r="A83" s="24"/>
      <c r="B83" s="24"/>
      <c r="C83" s="24"/>
      <c r="D83" s="24"/>
      <c r="E83" s="24"/>
      <c r="F83" s="24"/>
      <c r="G83" s="24"/>
      <c r="H83" s="24"/>
    </row>
    <row r="84" spans="1:8" x14ac:dyDescent="0.2">
      <c r="A84" s="24"/>
      <c r="B84" s="24"/>
      <c r="C84" s="24"/>
      <c r="D84" s="24"/>
      <c r="E84" s="24"/>
      <c r="F84" s="24"/>
      <c r="G84" s="24"/>
      <c r="H84" s="24"/>
    </row>
    <row r="85" spans="1:8" x14ac:dyDescent="0.2">
      <c r="A85" s="24"/>
      <c r="B85" s="24"/>
      <c r="C85" s="24"/>
      <c r="D85" s="24"/>
      <c r="E85" s="24"/>
      <c r="F85" s="24"/>
      <c r="G85" s="24"/>
      <c r="H85" s="24"/>
    </row>
    <row r="86" spans="1:8" x14ac:dyDescent="0.2">
      <c r="A86" s="24"/>
      <c r="B86" s="24"/>
      <c r="C86" s="24"/>
      <c r="D86" s="24"/>
      <c r="E86" s="24"/>
      <c r="F86" s="24"/>
      <c r="G86" s="24"/>
      <c r="H86" s="24"/>
    </row>
    <row r="87" spans="1:8" x14ac:dyDescent="0.2">
      <c r="A87" s="24"/>
      <c r="B87" s="24"/>
      <c r="C87" s="24"/>
      <c r="D87" s="24"/>
      <c r="E87" s="24"/>
      <c r="F87" s="24"/>
      <c r="G87" s="24"/>
      <c r="H87" s="24"/>
    </row>
    <row r="88" spans="1:8" x14ac:dyDescent="0.2">
      <c r="A88" s="24"/>
      <c r="B88" s="24"/>
      <c r="C88" s="24"/>
      <c r="D88" s="24"/>
      <c r="E88" s="24"/>
      <c r="F88" s="24"/>
      <c r="G88" s="24"/>
      <c r="H88" s="24"/>
    </row>
    <row r="89" spans="1:8" x14ac:dyDescent="0.2">
      <c r="A89" s="24"/>
      <c r="B89" s="24"/>
      <c r="C89" s="24"/>
      <c r="D89" s="24"/>
      <c r="E89" s="24"/>
      <c r="F89" s="24"/>
      <c r="G89" s="24"/>
      <c r="H89" s="24"/>
    </row>
    <row r="90" spans="1:8" x14ac:dyDescent="0.2">
      <c r="A90" s="1"/>
      <c r="B90" s="1"/>
      <c r="C90" s="1"/>
      <c r="D90" s="1"/>
    </row>
    <row r="91" spans="1:8" x14ac:dyDescent="0.2">
      <c r="A91" s="1"/>
      <c r="B91" s="1"/>
      <c r="C91" s="1"/>
      <c r="D91" s="1"/>
    </row>
    <row r="92" spans="1:8" x14ac:dyDescent="0.2">
      <c r="A92" s="1"/>
      <c r="B92" s="1"/>
      <c r="C92" s="1"/>
      <c r="D92" s="1"/>
    </row>
    <row r="93" spans="1:8" x14ac:dyDescent="0.2">
      <c r="A93" s="1"/>
    </row>
    <row r="94" spans="1:8" x14ac:dyDescent="0.2">
      <c r="A94" s="1"/>
    </row>
    <row r="242" spans="13:13" x14ac:dyDescent="0.2">
      <c r="M242" s="110" t="str">
        <f>+B4</f>
        <v>Enter Organization Name</v>
      </c>
    </row>
    <row r="243" spans="13:13" x14ac:dyDescent="0.2">
      <c r="M243" s="110" t="str">
        <f>+B5</f>
        <v>Enter Project Title</v>
      </c>
    </row>
  </sheetData>
  <sheetProtection algorithmName="SHA-512" hashValue="aALacuQELfia9OXpWFCIDbdysgs9BSDPc1Es0ChSJ/qOB5orwkxyETOrIlUkJVchE0bMKzcpRBK4WIRvlOngRQ==" saltValue="JPucapCIkaDTPNYMUAkU/A==" spinCount="100000" sheet="1" formatRows="0" insertRows="0" selectLockedCells="1"/>
  <mergeCells count="105">
    <mergeCell ref="A67:F67"/>
    <mergeCell ref="A69:A70"/>
    <mergeCell ref="B69:D70"/>
    <mergeCell ref="A72:H72"/>
    <mergeCell ref="A73:H73"/>
    <mergeCell ref="A74:H74"/>
    <mergeCell ref="A61:A62"/>
    <mergeCell ref="B61:F61"/>
    <mergeCell ref="B62:F62"/>
    <mergeCell ref="B63:F63"/>
    <mergeCell ref="B64:F64"/>
    <mergeCell ref="B65:F65"/>
    <mergeCell ref="A54:C54"/>
    <mergeCell ref="G54:H54"/>
    <mergeCell ref="A55:C55"/>
    <mergeCell ref="A57:C57"/>
    <mergeCell ref="A58:H58"/>
    <mergeCell ref="A59:C59"/>
    <mergeCell ref="A51:C51"/>
    <mergeCell ref="G51:H51"/>
    <mergeCell ref="A52:C52"/>
    <mergeCell ref="G52:H52"/>
    <mergeCell ref="A53:C53"/>
    <mergeCell ref="G53:H53"/>
    <mergeCell ref="G55:H55"/>
    <mergeCell ref="A48:C48"/>
    <mergeCell ref="G48:H48"/>
    <mergeCell ref="A49:C49"/>
    <mergeCell ref="G49:H49"/>
    <mergeCell ref="A50:C50"/>
    <mergeCell ref="G50:H50"/>
    <mergeCell ref="A45:C45"/>
    <mergeCell ref="G45:H45"/>
    <mergeCell ref="A46:C46"/>
    <mergeCell ref="G46:H46"/>
    <mergeCell ref="A47:C47"/>
    <mergeCell ref="A42:C42"/>
    <mergeCell ref="G42:H42"/>
    <mergeCell ref="A43:C43"/>
    <mergeCell ref="G43:H43"/>
    <mergeCell ref="A44:C44"/>
    <mergeCell ref="G44:H44"/>
    <mergeCell ref="G37:H37"/>
    <mergeCell ref="G38:H38"/>
    <mergeCell ref="G39:H39"/>
    <mergeCell ref="G40:H40"/>
    <mergeCell ref="A41:C41"/>
    <mergeCell ref="G41:H41"/>
    <mergeCell ref="G31:H31"/>
    <mergeCell ref="G32:H32"/>
    <mergeCell ref="B33:C33"/>
    <mergeCell ref="B34:C34"/>
    <mergeCell ref="B35:C35"/>
    <mergeCell ref="B36:C36"/>
    <mergeCell ref="B27:C27"/>
    <mergeCell ref="G27:H27"/>
    <mergeCell ref="B28:C28"/>
    <mergeCell ref="G28:H28"/>
    <mergeCell ref="G29:H29"/>
    <mergeCell ref="G30:H30"/>
    <mergeCell ref="A23:C23"/>
    <mergeCell ref="A24:C24"/>
    <mergeCell ref="G24:H24"/>
    <mergeCell ref="B25:C25"/>
    <mergeCell ref="G25:H25"/>
    <mergeCell ref="B26:C26"/>
    <mergeCell ref="G26:H26"/>
    <mergeCell ref="A19:C19"/>
    <mergeCell ref="G19:H19"/>
    <mergeCell ref="A20:C20"/>
    <mergeCell ref="A21:H21"/>
    <mergeCell ref="A22:C22"/>
    <mergeCell ref="G22:H22"/>
    <mergeCell ref="G23:H23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1:H1"/>
    <mergeCell ref="A2:H2"/>
    <mergeCell ref="A3:H3"/>
    <mergeCell ref="B4:H4"/>
    <mergeCell ref="B5:H5"/>
    <mergeCell ref="A6:C6"/>
    <mergeCell ref="G6:H6"/>
    <mergeCell ref="A10:C10"/>
    <mergeCell ref="G10:H10"/>
  </mergeCells>
  <conditionalFormatting sqref="G62">
    <cfRule type="cellIs" dxfId="9" priority="1" operator="lessThan">
      <formula>0</formula>
    </cfRule>
    <cfRule type="cellIs" dxfId="8" priority="2" operator="greaterThan">
      <formula>0</formula>
    </cfRule>
  </conditionalFormatting>
  <dataValidations count="1">
    <dataValidation type="whole" allowBlank="1" showInputMessage="1" showErrorMessage="1" error="Enter Whole numbers" sqref="D26:E28 D57:E57 D34:E36 D38:E40 D42:E55 D30:E32 D7" xr:uid="{62B9DEFF-9967-40CA-9B7A-6D6ECD277E26}">
      <formula1>1</formula1>
      <formula2>10000000000</formula2>
    </dataValidation>
  </dataValidations>
  <printOptions horizontalCentered="1"/>
  <pageMargins left="0.25" right="0.25" top="0.25" bottom="0.25" header="0.05" footer="0.05"/>
  <pageSetup scale="62" fitToHeight="2" orientation="landscape" r:id="rId1"/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EF14-42DA-48D0-A819-B1AE205887D2}">
  <sheetPr codeName="Sheet2">
    <pageSetUpPr fitToPage="1"/>
  </sheetPr>
  <dimension ref="A1:I37"/>
  <sheetViews>
    <sheetView zoomScaleNormal="100" workbookViewId="0">
      <selection activeCell="B5" sqref="B5:I5"/>
    </sheetView>
  </sheetViews>
  <sheetFormatPr defaultRowHeight="12.75" x14ac:dyDescent="0.2"/>
  <cols>
    <col min="1" max="1" width="25.5" style="42" customWidth="1"/>
    <col min="2" max="2" width="24.6640625" style="42" customWidth="1"/>
    <col min="3" max="3" width="27.6640625" style="42" customWidth="1"/>
    <col min="4" max="4" width="16" style="42" bestFit="1" customWidth="1"/>
    <col min="5" max="5" width="21" style="42" customWidth="1"/>
    <col min="6" max="6" width="16.83203125" style="42" bestFit="1" customWidth="1"/>
    <col min="7" max="7" width="13.33203125" style="42" customWidth="1"/>
    <col min="8" max="8" width="14.5" style="42" bestFit="1" customWidth="1"/>
    <col min="9" max="9" width="16.33203125" style="42" bestFit="1" customWidth="1"/>
    <col min="10" max="16384" width="9.33203125" style="42"/>
  </cols>
  <sheetData>
    <row r="1" spans="1:9" ht="24.75" customHeight="1" x14ac:dyDescent="0.2">
      <c r="A1" s="405" t="s">
        <v>64</v>
      </c>
      <c r="B1" s="406"/>
      <c r="C1" s="406"/>
      <c r="D1" s="406"/>
      <c r="E1" s="406"/>
      <c r="F1" s="406"/>
      <c r="G1" s="406"/>
      <c r="H1" s="406"/>
      <c r="I1" s="407"/>
    </row>
    <row r="2" spans="1:9" ht="14.25" customHeight="1" x14ac:dyDescent="0.2">
      <c r="A2" s="408" t="s">
        <v>8</v>
      </c>
      <c r="B2" s="409"/>
      <c r="C2" s="409"/>
      <c r="D2" s="409"/>
      <c r="E2" s="409"/>
      <c r="F2" s="409"/>
      <c r="G2" s="409"/>
      <c r="H2" s="409"/>
      <c r="I2" s="410"/>
    </row>
    <row r="3" spans="1:9" ht="14.25" x14ac:dyDescent="0.2">
      <c r="A3" s="263"/>
      <c r="B3" s="263"/>
      <c r="C3" s="263"/>
      <c r="D3" s="263"/>
      <c r="E3" s="263"/>
      <c r="F3" s="263"/>
      <c r="G3" s="263"/>
      <c r="H3" s="263"/>
      <c r="I3" s="264"/>
    </row>
    <row r="4" spans="1:9" ht="15" customHeight="1" x14ac:dyDescent="0.2">
      <c r="A4" s="503" t="s">
        <v>4</v>
      </c>
      <c r="B4" s="314" t="s">
        <v>5</v>
      </c>
      <c r="C4" s="315"/>
      <c r="D4" s="315"/>
      <c r="E4" s="315"/>
      <c r="F4" s="315"/>
      <c r="G4" s="315"/>
      <c r="H4" s="315"/>
      <c r="I4" s="316"/>
    </row>
    <row r="5" spans="1:9" x14ac:dyDescent="0.2">
      <c r="A5" s="504" t="s">
        <v>6</v>
      </c>
      <c r="B5" s="314" t="s">
        <v>7</v>
      </c>
      <c r="C5" s="315"/>
      <c r="D5" s="315"/>
      <c r="E5" s="315"/>
      <c r="F5" s="315"/>
      <c r="G5" s="315"/>
      <c r="H5" s="315"/>
      <c r="I5" s="316"/>
    </row>
    <row r="6" spans="1:9" x14ac:dyDescent="0.2">
      <c r="A6" s="505" t="s">
        <v>57</v>
      </c>
      <c r="B6" s="505"/>
      <c r="C6" s="506"/>
      <c r="D6" s="506"/>
      <c r="E6" s="506"/>
      <c r="F6" s="506"/>
      <c r="G6" s="506"/>
      <c r="H6" s="506"/>
      <c r="I6" s="507"/>
    </row>
    <row r="7" spans="1:9" s="55" customFormat="1" ht="57.75" customHeight="1" x14ac:dyDescent="0.2">
      <c r="A7" s="482" t="s">
        <v>165</v>
      </c>
      <c r="B7" s="482" t="s">
        <v>166</v>
      </c>
      <c r="C7" s="483" t="s">
        <v>167</v>
      </c>
      <c r="D7" s="484" t="s">
        <v>168</v>
      </c>
      <c r="E7" s="485"/>
      <c r="F7" s="485"/>
      <c r="G7" s="485"/>
      <c r="H7" s="485"/>
      <c r="I7" s="486"/>
    </row>
    <row r="8" spans="1:9" ht="51" x14ac:dyDescent="0.2">
      <c r="A8" s="482"/>
      <c r="B8" s="482"/>
      <c r="C8" s="487"/>
      <c r="D8" s="488" t="s">
        <v>0</v>
      </c>
      <c r="E8" s="489" t="s">
        <v>169</v>
      </c>
      <c r="F8" s="490" t="s">
        <v>2</v>
      </c>
      <c r="G8" s="490" t="s">
        <v>52</v>
      </c>
      <c r="H8" s="490" t="s">
        <v>1</v>
      </c>
      <c r="I8" s="490" t="s">
        <v>3</v>
      </c>
    </row>
    <row r="9" spans="1:9" x14ac:dyDescent="0.2">
      <c r="A9" s="491"/>
      <c r="B9" s="491"/>
      <c r="C9" s="492"/>
      <c r="D9" s="493"/>
      <c r="E9" s="494"/>
      <c r="F9" s="156">
        <f>+D9+E9</f>
        <v>0</v>
      </c>
      <c r="G9" s="495"/>
      <c r="H9" s="496">
        <f t="shared" ref="H9:H36" si="0">ROUND(F9*G9,0)</f>
        <v>0</v>
      </c>
      <c r="I9" s="497">
        <f t="shared" ref="I9:I36" si="1">+F9-H9</f>
        <v>0</v>
      </c>
    </row>
    <row r="10" spans="1:9" x14ac:dyDescent="0.2">
      <c r="A10" s="498"/>
      <c r="B10" s="498"/>
      <c r="C10" s="492"/>
      <c r="D10" s="493"/>
      <c r="E10" s="494"/>
      <c r="F10" s="156">
        <f>+D10+E10</f>
        <v>0</v>
      </c>
      <c r="G10" s="495"/>
      <c r="H10" s="496">
        <f t="shared" si="0"/>
        <v>0</v>
      </c>
      <c r="I10" s="497">
        <f t="shared" si="1"/>
        <v>0</v>
      </c>
    </row>
    <row r="11" spans="1:9" x14ac:dyDescent="0.2">
      <c r="A11" s="498"/>
      <c r="B11" s="498"/>
      <c r="C11" s="492"/>
      <c r="D11" s="499"/>
      <c r="E11" s="494"/>
      <c r="F11" s="156">
        <f t="shared" ref="F11:F36" si="2">+D11+E11</f>
        <v>0</v>
      </c>
      <c r="G11" s="495"/>
      <c r="H11" s="496">
        <f t="shared" si="0"/>
        <v>0</v>
      </c>
      <c r="I11" s="497">
        <f t="shared" si="1"/>
        <v>0</v>
      </c>
    </row>
    <row r="12" spans="1:9" x14ac:dyDescent="0.2">
      <c r="A12" s="498"/>
      <c r="B12" s="498"/>
      <c r="C12" s="492"/>
      <c r="D12" s="499"/>
      <c r="E12" s="494"/>
      <c r="F12" s="156">
        <f t="shared" si="2"/>
        <v>0</v>
      </c>
      <c r="G12" s="495"/>
      <c r="H12" s="496">
        <f t="shared" si="0"/>
        <v>0</v>
      </c>
      <c r="I12" s="497">
        <f t="shared" si="1"/>
        <v>0</v>
      </c>
    </row>
    <row r="13" spans="1:9" x14ac:dyDescent="0.2">
      <c r="A13" s="498"/>
      <c r="B13" s="498"/>
      <c r="C13" s="492"/>
      <c r="D13" s="499"/>
      <c r="E13" s="494"/>
      <c r="F13" s="156">
        <f t="shared" si="2"/>
        <v>0</v>
      </c>
      <c r="G13" s="495"/>
      <c r="H13" s="496">
        <f t="shared" si="0"/>
        <v>0</v>
      </c>
      <c r="I13" s="497">
        <f t="shared" si="1"/>
        <v>0</v>
      </c>
    </row>
    <row r="14" spans="1:9" x14ac:dyDescent="0.2">
      <c r="A14" s="498"/>
      <c r="B14" s="498"/>
      <c r="C14" s="492"/>
      <c r="D14" s="499"/>
      <c r="E14" s="494"/>
      <c r="F14" s="156">
        <f t="shared" si="2"/>
        <v>0</v>
      </c>
      <c r="G14" s="495"/>
      <c r="H14" s="496">
        <f t="shared" si="0"/>
        <v>0</v>
      </c>
      <c r="I14" s="497">
        <f t="shared" si="1"/>
        <v>0</v>
      </c>
    </row>
    <row r="15" spans="1:9" x14ac:dyDescent="0.2">
      <c r="A15" s="498"/>
      <c r="B15" s="498"/>
      <c r="C15" s="492"/>
      <c r="D15" s="499"/>
      <c r="E15" s="494"/>
      <c r="F15" s="156">
        <f t="shared" si="2"/>
        <v>0</v>
      </c>
      <c r="G15" s="495"/>
      <c r="H15" s="496">
        <f t="shared" si="0"/>
        <v>0</v>
      </c>
      <c r="I15" s="497">
        <f t="shared" si="1"/>
        <v>0</v>
      </c>
    </row>
    <row r="16" spans="1:9" x14ac:dyDescent="0.2">
      <c r="A16" s="498"/>
      <c r="B16" s="498"/>
      <c r="C16" s="492"/>
      <c r="D16" s="499"/>
      <c r="E16" s="494"/>
      <c r="F16" s="156">
        <f t="shared" si="2"/>
        <v>0</v>
      </c>
      <c r="G16" s="495"/>
      <c r="H16" s="496">
        <f t="shared" si="0"/>
        <v>0</v>
      </c>
      <c r="I16" s="497">
        <f t="shared" si="1"/>
        <v>0</v>
      </c>
    </row>
    <row r="17" spans="1:9" x14ac:dyDescent="0.2">
      <c r="A17" s="498"/>
      <c r="B17" s="498"/>
      <c r="C17" s="492"/>
      <c r="D17" s="499"/>
      <c r="E17" s="494"/>
      <c r="F17" s="156">
        <f t="shared" si="2"/>
        <v>0</v>
      </c>
      <c r="G17" s="495"/>
      <c r="H17" s="496">
        <f t="shared" si="0"/>
        <v>0</v>
      </c>
      <c r="I17" s="497">
        <f t="shared" si="1"/>
        <v>0</v>
      </c>
    </row>
    <row r="18" spans="1:9" x14ac:dyDescent="0.2">
      <c r="A18" s="498"/>
      <c r="B18" s="498"/>
      <c r="C18" s="492"/>
      <c r="D18" s="499"/>
      <c r="E18" s="494"/>
      <c r="F18" s="156">
        <f t="shared" si="2"/>
        <v>0</v>
      </c>
      <c r="G18" s="495"/>
      <c r="H18" s="496">
        <f t="shared" si="0"/>
        <v>0</v>
      </c>
      <c r="I18" s="497">
        <f t="shared" si="1"/>
        <v>0</v>
      </c>
    </row>
    <row r="19" spans="1:9" x14ac:dyDescent="0.2">
      <c r="A19" s="498"/>
      <c r="B19" s="498"/>
      <c r="C19" s="492"/>
      <c r="D19" s="499"/>
      <c r="E19" s="494"/>
      <c r="F19" s="156">
        <f t="shared" si="2"/>
        <v>0</v>
      </c>
      <c r="G19" s="495"/>
      <c r="H19" s="496">
        <f t="shared" si="0"/>
        <v>0</v>
      </c>
      <c r="I19" s="497">
        <f t="shared" si="1"/>
        <v>0</v>
      </c>
    </row>
    <row r="20" spans="1:9" x14ac:dyDescent="0.2">
      <c r="A20" s="498"/>
      <c r="B20" s="498"/>
      <c r="C20" s="492"/>
      <c r="D20" s="499"/>
      <c r="E20" s="494"/>
      <c r="F20" s="156">
        <f t="shared" si="2"/>
        <v>0</v>
      </c>
      <c r="G20" s="495"/>
      <c r="H20" s="496">
        <f t="shared" si="0"/>
        <v>0</v>
      </c>
      <c r="I20" s="497">
        <f t="shared" si="1"/>
        <v>0</v>
      </c>
    </row>
    <row r="21" spans="1:9" x14ac:dyDescent="0.2">
      <c r="A21" s="498"/>
      <c r="B21" s="498"/>
      <c r="C21" s="492"/>
      <c r="D21" s="499"/>
      <c r="E21" s="494"/>
      <c r="F21" s="156">
        <f t="shared" si="2"/>
        <v>0</v>
      </c>
      <c r="G21" s="495"/>
      <c r="H21" s="496">
        <f t="shared" si="0"/>
        <v>0</v>
      </c>
      <c r="I21" s="497">
        <f t="shared" si="1"/>
        <v>0</v>
      </c>
    </row>
    <row r="22" spans="1:9" x14ac:dyDescent="0.2">
      <c r="A22" s="498"/>
      <c r="B22" s="498"/>
      <c r="C22" s="492"/>
      <c r="D22" s="499"/>
      <c r="E22" s="494"/>
      <c r="F22" s="156">
        <f t="shared" si="2"/>
        <v>0</v>
      </c>
      <c r="G22" s="495"/>
      <c r="H22" s="496">
        <f t="shared" si="0"/>
        <v>0</v>
      </c>
      <c r="I22" s="497">
        <f t="shared" si="1"/>
        <v>0</v>
      </c>
    </row>
    <row r="23" spans="1:9" x14ac:dyDescent="0.2">
      <c r="A23" s="498"/>
      <c r="B23" s="498"/>
      <c r="C23" s="492"/>
      <c r="D23" s="499"/>
      <c r="E23" s="494"/>
      <c r="F23" s="156">
        <f t="shared" si="2"/>
        <v>0</v>
      </c>
      <c r="G23" s="495"/>
      <c r="H23" s="496">
        <f t="shared" si="0"/>
        <v>0</v>
      </c>
      <c r="I23" s="497">
        <f t="shared" si="1"/>
        <v>0</v>
      </c>
    </row>
    <row r="24" spans="1:9" x14ac:dyDescent="0.2">
      <c r="A24" s="498"/>
      <c r="B24" s="498"/>
      <c r="C24" s="492"/>
      <c r="D24" s="499"/>
      <c r="E24" s="494"/>
      <c r="F24" s="156">
        <f t="shared" si="2"/>
        <v>0</v>
      </c>
      <c r="G24" s="495"/>
      <c r="H24" s="496">
        <f t="shared" si="0"/>
        <v>0</v>
      </c>
      <c r="I24" s="497">
        <f t="shared" si="1"/>
        <v>0</v>
      </c>
    </row>
    <row r="25" spans="1:9" x14ac:dyDescent="0.2">
      <c r="A25" s="498"/>
      <c r="B25" s="498"/>
      <c r="C25" s="492"/>
      <c r="D25" s="499"/>
      <c r="E25" s="494"/>
      <c r="F25" s="156">
        <f t="shared" si="2"/>
        <v>0</v>
      </c>
      <c r="G25" s="495"/>
      <c r="H25" s="496">
        <f t="shared" si="0"/>
        <v>0</v>
      </c>
      <c r="I25" s="497">
        <f t="shared" si="1"/>
        <v>0</v>
      </c>
    </row>
    <row r="26" spans="1:9" x14ac:dyDescent="0.2">
      <c r="A26" s="498"/>
      <c r="B26" s="498"/>
      <c r="C26" s="492"/>
      <c r="D26" s="499"/>
      <c r="E26" s="494"/>
      <c r="F26" s="156">
        <f t="shared" si="2"/>
        <v>0</v>
      </c>
      <c r="G26" s="495"/>
      <c r="H26" s="496">
        <f t="shared" si="0"/>
        <v>0</v>
      </c>
      <c r="I26" s="497">
        <f t="shared" si="1"/>
        <v>0</v>
      </c>
    </row>
    <row r="27" spans="1:9" x14ac:dyDescent="0.2">
      <c r="A27" s="498"/>
      <c r="B27" s="498"/>
      <c r="C27" s="492"/>
      <c r="D27" s="499"/>
      <c r="E27" s="494"/>
      <c r="F27" s="156">
        <f t="shared" si="2"/>
        <v>0</v>
      </c>
      <c r="G27" s="495"/>
      <c r="H27" s="496">
        <f t="shared" si="0"/>
        <v>0</v>
      </c>
      <c r="I27" s="497">
        <f t="shared" si="1"/>
        <v>0</v>
      </c>
    </row>
    <row r="28" spans="1:9" x14ac:dyDescent="0.2">
      <c r="A28" s="498"/>
      <c r="B28" s="498"/>
      <c r="C28" s="492"/>
      <c r="D28" s="499"/>
      <c r="E28" s="494"/>
      <c r="F28" s="156">
        <f t="shared" si="2"/>
        <v>0</v>
      </c>
      <c r="G28" s="495"/>
      <c r="H28" s="496">
        <f t="shared" si="0"/>
        <v>0</v>
      </c>
      <c r="I28" s="497">
        <f t="shared" si="1"/>
        <v>0</v>
      </c>
    </row>
    <row r="29" spans="1:9" x14ac:dyDescent="0.2">
      <c r="A29" s="498"/>
      <c r="B29" s="498"/>
      <c r="C29" s="492"/>
      <c r="D29" s="499"/>
      <c r="E29" s="494"/>
      <c r="F29" s="156">
        <f t="shared" si="2"/>
        <v>0</v>
      </c>
      <c r="G29" s="495"/>
      <c r="H29" s="496">
        <f t="shared" si="0"/>
        <v>0</v>
      </c>
      <c r="I29" s="497">
        <f t="shared" si="1"/>
        <v>0</v>
      </c>
    </row>
    <row r="30" spans="1:9" x14ac:dyDescent="0.2">
      <c r="A30" s="498"/>
      <c r="B30" s="498"/>
      <c r="C30" s="492"/>
      <c r="D30" s="499"/>
      <c r="E30" s="494"/>
      <c r="F30" s="156">
        <f t="shared" si="2"/>
        <v>0</v>
      </c>
      <c r="G30" s="495"/>
      <c r="H30" s="496">
        <f t="shared" si="0"/>
        <v>0</v>
      </c>
      <c r="I30" s="497">
        <f t="shared" si="1"/>
        <v>0</v>
      </c>
    </row>
    <row r="31" spans="1:9" x14ac:dyDescent="0.2">
      <c r="A31" s="498"/>
      <c r="B31" s="498"/>
      <c r="C31" s="492"/>
      <c r="D31" s="499"/>
      <c r="E31" s="494"/>
      <c r="F31" s="156">
        <f t="shared" si="2"/>
        <v>0</v>
      </c>
      <c r="G31" s="495"/>
      <c r="H31" s="496">
        <f t="shared" si="0"/>
        <v>0</v>
      </c>
      <c r="I31" s="497">
        <f t="shared" si="1"/>
        <v>0</v>
      </c>
    </row>
    <row r="32" spans="1:9" x14ac:dyDescent="0.2">
      <c r="A32" s="498"/>
      <c r="B32" s="498"/>
      <c r="C32" s="492"/>
      <c r="D32" s="499"/>
      <c r="E32" s="494"/>
      <c r="F32" s="156">
        <f>+D32+E32</f>
        <v>0</v>
      </c>
      <c r="G32" s="495"/>
      <c r="H32" s="496">
        <f t="shared" si="0"/>
        <v>0</v>
      </c>
      <c r="I32" s="497">
        <f t="shared" si="1"/>
        <v>0</v>
      </c>
    </row>
    <row r="33" spans="1:9" x14ac:dyDescent="0.2">
      <c r="A33" s="498"/>
      <c r="B33" s="498"/>
      <c r="C33" s="492"/>
      <c r="D33" s="499"/>
      <c r="E33" s="494"/>
      <c r="F33" s="156">
        <f t="shared" si="2"/>
        <v>0</v>
      </c>
      <c r="G33" s="495"/>
      <c r="H33" s="496">
        <f t="shared" si="0"/>
        <v>0</v>
      </c>
      <c r="I33" s="497">
        <f t="shared" si="1"/>
        <v>0</v>
      </c>
    </row>
    <row r="34" spans="1:9" x14ac:dyDescent="0.2">
      <c r="A34" s="498"/>
      <c r="B34" s="498"/>
      <c r="C34" s="492"/>
      <c r="D34" s="499"/>
      <c r="E34" s="494"/>
      <c r="F34" s="156">
        <f>+D34+E34</f>
        <v>0</v>
      </c>
      <c r="G34" s="495"/>
      <c r="H34" s="496">
        <f t="shared" si="0"/>
        <v>0</v>
      </c>
      <c r="I34" s="497">
        <f t="shared" si="1"/>
        <v>0</v>
      </c>
    </row>
    <row r="35" spans="1:9" x14ac:dyDescent="0.2">
      <c r="A35" s="498"/>
      <c r="B35" s="498"/>
      <c r="C35" s="492"/>
      <c r="D35" s="499"/>
      <c r="E35" s="494"/>
      <c r="F35" s="156">
        <f t="shared" si="2"/>
        <v>0</v>
      </c>
      <c r="G35" s="495"/>
      <c r="H35" s="496">
        <f t="shared" si="0"/>
        <v>0</v>
      </c>
      <c r="I35" s="497">
        <f t="shared" si="1"/>
        <v>0</v>
      </c>
    </row>
    <row r="36" spans="1:9" x14ac:dyDescent="0.2">
      <c r="A36" s="498"/>
      <c r="B36" s="498"/>
      <c r="C36" s="492"/>
      <c r="D36" s="499"/>
      <c r="E36" s="494"/>
      <c r="F36" s="156">
        <f t="shared" si="2"/>
        <v>0</v>
      </c>
      <c r="G36" s="495"/>
      <c r="H36" s="496">
        <f t="shared" si="0"/>
        <v>0</v>
      </c>
      <c r="I36" s="497">
        <f t="shared" si="1"/>
        <v>0</v>
      </c>
    </row>
    <row r="37" spans="1:9" ht="13.5" customHeight="1" x14ac:dyDescent="0.2">
      <c r="A37" s="500" t="s">
        <v>42</v>
      </c>
      <c r="B37" s="501"/>
      <c r="C37" s="501"/>
      <c r="D37" s="501"/>
      <c r="E37" s="502"/>
      <c r="F37" s="160">
        <f>SUM(F9:F36)</f>
        <v>0</v>
      </c>
      <c r="G37" s="501"/>
      <c r="H37" s="160">
        <f>SUM(H9:H36)</f>
        <v>0</v>
      </c>
      <c r="I37" s="160">
        <f>SUM(I9:I36)</f>
        <v>0</v>
      </c>
    </row>
  </sheetData>
  <sheetProtection algorithmName="SHA-512" hashValue="IND1kPtar2mvrjxwWZbRwPn8Gde5ixVqkz7EiSx9qZKbDaeXjlyIZY6F172XFDA0zdtyhCNC0tCI4wPKI1LjPg==" saltValue="kSdi2zXcgI8WDYg78xzCoA==" spinCount="100000" sheet="1" objects="1" scenarios="1" selectLockedCells="1"/>
  <mergeCells count="9">
    <mergeCell ref="A1:I1"/>
    <mergeCell ref="A2:I2"/>
    <mergeCell ref="A6:I6"/>
    <mergeCell ref="D7:I7"/>
    <mergeCell ref="A7:A8"/>
    <mergeCell ref="B7:B8"/>
    <mergeCell ref="C7:C8"/>
    <mergeCell ref="B4:I4"/>
    <mergeCell ref="B5:I5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0535-FBD2-45E4-8CDB-FE2585A47C97}">
  <sheetPr codeName="Sheet3"/>
  <dimension ref="A1:Q94"/>
  <sheetViews>
    <sheetView topLeftCell="A7" zoomScale="90" zoomScaleNormal="90" zoomScaleSheetLayoutView="100" zoomScalePageLayoutView="115" workbookViewId="0">
      <selection activeCell="D7" sqref="D7"/>
    </sheetView>
  </sheetViews>
  <sheetFormatPr defaultColWidth="10.33203125" defaultRowHeight="14.25" x14ac:dyDescent="0.2"/>
  <cols>
    <col min="1" max="1" width="37.6640625" style="41" customWidth="1"/>
    <col min="2" max="2" width="30.33203125" style="40" customWidth="1"/>
    <col min="3" max="3" width="12.5" style="40" customWidth="1"/>
    <col min="4" max="4" width="28.33203125" style="40" customWidth="1"/>
    <col min="5" max="5" width="26.33203125" style="1" customWidth="1"/>
    <col min="6" max="6" width="25.6640625" style="1" customWidth="1"/>
    <col min="7" max="7" width="33.33203125" style="1" customWidth="1"/>
    <col min="8" max="8" width="39.6640625" style="1" customWidth="1"/>
    <col min="9" max="9" width="14.5" style="1" bestFit="1" customWidth="1"/>
    <col min="10" max="13" width="10.33203125" style="1"/>
    <col min="14" max="14" width="17" style="1" bestFit="1" customWidth="1"/>
    <col min="15" max="16384" width="10.33203125" style="1"/>
  </cols>
  <sheetData>
    <row r="1" spans="1:8" ht="25.5" customHeight="1" x14ac:dyDescent="0.2">
      <c r="A1" s="299" t="s">
        <v>65</v>
      </c>
      <c r="B1" s="300"/>
      <c r="C1" s="300"/>
      <c r="D1" s="300"/>
      <c r="E1" s="300"/>
      <c r="F1" s="300"/>
      <c r="G1" s="300"/>
      <c r="H1" s="301"/>
    </row>
    <row r="2" spans="1:8" ht="15" customHeight="1" x14ac:dyDescent="0.2">
      <c r="A2" s="308" t="s">
        <v>66</v>
      </c>
      <c r="B2" s="309"/>
      <c r="C2" s="309"/>
      <c r="D2" s="309"/>
      <c r="E2" s="309"/>
      <c r="F2" s="309"/>
      <c r="G2" s="309"/>
      <c r="H2" s="310"/>
    </row>
    <row r="3" spans="1:8" x14ac:dyDescent="0.2">
      <c r="A3" s="311"/>
      <c r="B3" s="312"/>
      <c r="C3" s="312"/>
      <c r="D3" s="312"/>
      <c r="E3" s="312"/>
      <c r="F3" s="312"/>
      <c r="G3" s="312"/>
      <c r="H3" s="313"/>
    </row>
    <row r="4" spans="1:8" ht="15" x14ac:dyDescent="0.2">
      <c r="A4" s="2" t="s">
        <v>4</v>
      </c>
      <c r="B4" s="314" t="s">
        <v>5</v>
      </c>
      <c r="C4" s="315"/>
      <c r="D4" s="315"/>
      <c r="E4" s="315"/>
      <c r="F4" s="315"/>
      <c r="G4" s="315"/>
      <c r="H4" s="316"/>
    </row>
    <row r="5" spans="1:8" ht="15" x14ac:dyDescent="0.2">
      <c r="A5" s="3" t="s">
        <v>6</v>
      </c>
      <c r="B5" s="314" t="s">
        <v>7</v>
      </c>
      <c r="C5" s="315"/>
      <c r="D5" s="315"/>
      <c r="E5" s="315"/>
      <c r="F5" s="315"/>
      <c r="G5" s="315"/>
      <c r="H5" s="316"/>
    </row>
    <row r="6" spans="1:8" s="51" customFormat="1" ht="42" customHeight="1" x14ac:dyDescent="0.2">
      <c r="A6" s="317" t="s">
        <v>58</v>
      </c>
      <c r="B6" s="318"/>
      <c r="C6" s="318"/>
      <c r="D6" s="57" t="s">
        <v>14</v>
      </c>
      <c r="E6" s="57" t="s">
        <v>37</v>
      </c>
      <c r="F6" s="58" t="s">
        <v>13</v>
      </c>
      <c r="G6" s="319" t="s">
        <v>61</v>
      </c>
      <c r="H6" s="320"/>
    </row>
    <row r="7" spans="1:8" x14ac:dyDescent="0.2">
      <c r="A7" s="411" t="s">
        <v>26</v>
      </c>
      <c r="B7" s="326"/>
      <c r="C7" s="327"/>
      <c r="D7" s="92"/>
      <c r="E7" s="6"/>
      <c r="F7" s="7">
        <f t="shared" ref="F7:F20" si="0">+E7+D7</f>
        <v>0</v>
      </c>
      <c r="G7" s="321"/>
      <c r="H7" s="323"/>
    </row>
    <row r="8" spans="1:8" x14ac:dyDescent="0.2">
      <c r="A8" s="321" t="s">
        <v>25</v>
      </c>
      <c r="B8" s="322"/>
      <c r="C8" s="323"/>
      <c r="D8" s="6"/>
      <c r="E8" s="63"/>
      <c r="F8" s="64">
        <f>+E8+D8</f>
        <v>0</v>
      </c>
      <c r="G8" s="321"/>
      <c r="H8" s="323"/>
    </row>
    <row r="9" spans="1:8" x14ac:dyDescent="0.2">
      <c r="A9" s="324" t="s">
        <v>24</v>
      </c>
      <c r="B9" s="322"/>
      <c r="C9" s="323"/>
      <c r="D9" s="6"/>
      <c r="E9" s="63"/>
      <c r="F9" s="64">
        <f t="shared" si="0"/>
        <v>0</v>
      </c>
      <c r="G9" s="321"/>
      <c r="H9" s="323"/>
    </row>
    <row r="10" spans="1:8" x14ac:dyDescent="0.2">
      <c r="A10" s="321" t="s">
        <v>23</v>
      </c>
      <c r="B10" s="322"/>
      <c r="C10" s="323"/>
      <c r="D10" s="6"/>
      <c r="E10" s="63"/>
      <c r="F10" s="64">
        <f t="shared" si="0"/>
        <v>0</v>
      </c>
      <c r="G10" s="321"/>
      <c r="H10" s="323"/>
    </row>
    <row r="11" spans="1:8" x14ac:dyDescent="0.2">
      <c r="A11" s="321" t="s">
        <v>22</v>
      </c>
      <c r="B11" s="322"/>
      <c r="C11" s="323"/>
      <c r="D11" s="6"/>
      <c r="E11" s="63"/>
      <c r="F11" s="64">
        <f t="shared" si="0"/>
        <v>0</v>
      </c>
      <c r="G11" s="321"/>
      <c r="H11" s="323"/>
    </row>
    <row r="12" spans="1:8" x14ac:dyDescent="0.2">
      <c r="A12" s="321" t="s">
        <v>21</v>
      </c>
      <c r="B12" s="322"/>
      <c r="C12" s="323"/>
      <c r="D12" s="8"/>
      <c r="E12" s="63"/>
      <c r="F12" s="64">
        <f t="shared" si="0"/>
        <v>0</v>
      </c>
      <c r="G12" s="321"/>
      <c r="H12" s="323"/>
    </row>
    <row r="13" spans="1:8" x14ac:dyDescent="0.2">
      <c r="A13" s="328" t="s">
        <v>20</v>
      </c>
      <c r="B13" s="322"/>
      <c r="C13" s="323"/>
      <c r="D13" s="8"/>
      <c r="E13" s="63"/>
      <c r="F13" s="64">
        <f t="shared" si="0"/>
        <v>0</v>
      </c>
      <c r="G13" s="321"/>
      <c r="H13" s="323"/>
    </row>
    <row r="14" spans="1:8" x14ac:dyDescent="0.2">
      <c r="A14" s="321" t="s">
        <v>12</v>
      </c>
      <c r="B14" s="322"/>
      <c r="C14" s="323"/>
      <c r="D14" s="8"/>
      <c r="E14" s="63"/>
      <c r="F14" s="64">
        <f t="shared" si="0"/>
        <v>0</v>
      </c>
      <c r="G14" s="321"/>
      <c r="H14" s="323"/>
    </row>
    <row r="15" spans="1:8" x14ac:dyDescent="0.2">
      <c r="A15" s="324" t="s">
        <v>19</v>
      </c>
      <c r="B15" s="322"/>
      <c r="C15" s="323"/>
      <c r="D15" s="8"/>
      <c r="E15" s="63"/>
      <c r="F15" s="64">
        <f t="shared" si="0"/>
        <v>0</v>
      </c>
      <c r="G15" s="321"/>
      <c r="H15" s="323"/>
    </row>
    <row r="16" spans="1:8" x14ac:dyDescent="0.2">
      <c r="A16" s="321" t="s">
        <v>18</v>
      </c>
      <c r="B16" s="322"/>
      <c r="C16" s="323"/>
      <c r="D16" s="8"/>
      <c r="E16" s="63"/>
      <c r="F16" s="64">
        <f>+E16+D16</f>
        <v>0</v>
      </c>
      <c r="G16" s="321"/>
      <c r="H16" s="323"/>
    </row>
    <row r="17" spans="1:8" x14ac:dyDescent="0.2">
      <c r="A17" s="321" t="s">
        <v>17</v>
      </c>
      <c r="B17" s="322"/>
      <c r="C17" s="323"/>
      <c r="D17" s="8"/>
      <c r="E17" s="63"/>
      <c r="F17" s="64">
        <f t="shared" si="0"/>
        <v>0</v>
      </c>
      <c r="G17" s="321"/>
      <c r="H17" s="323"/>
    </row>
    <row r="18" spans="1:8" x14ac:dyDescent="0.2">
      <c r="A18" s="321" t="s">
        <v>12</v>
      </c>
      <c r="B18" s="322"/>
      <c r="C18" s="323"/>
      <c r="D18" s="8"/>
      <c r="E18" s="63"/>
      <c r="F18" s="64">
        <f t="shared" si="0"/>
        <v>0</v>
      </c>
      <c r="G18" s="321"/>
      <c r="H18" s="323"/>
    </row>
    <row r="19" spans="1:8" x14ac:dyDescent="0.2">
      <c r="A19" s="321" t="s">
        <v>12</v>
      </c>
      <c r="B19" s="322"/>
      <c r="C19" s="322"/>
      <c r="D19" s="8"/>
      <c r="E19" s="63"/>
      <c r="F19" s="64">
        <f t="shared" si="0"/>
        <v>0</v>
      </c>
      <c r="G19" s="321"/>
      <c r="H19" s="323"/>
    </row>
    <row r="20" spans="1:8" s="48" customFormat="1" x14ac:dyDescent="0.2">
      <c r="A20" s="412" t="s">
        <v>16</v>
      </c>
      <c r="B20" s="413"/>
      <c r="C20" s="414"/>
      <c r="D20" s="43">
        <f>SUM(D7:D19)</f>
        <v>0</v>
      </c>
      <c r="E20" s="44">
        <f>SUM(E7:E19)</f>
        <v>0</v>
      </c>
      <c r="F20" s="65">
        <f t="shared" si="0"/>
        <v>0</v>
      </c>
      <c r="G20" s="250"/>
      <c r="H20" s="251"/>
    </row>
    <row r="21" spans="1:8" x14ac:dyDescent="0.2">
      <c r="A21" s="344"/>
      <c r="B21" s="345"/>
      <c r="C21" s="345"/>
      <c r="D21" s="345"/>
      <c r="E21" s="345"/>
      <c r="F21" s="345"/>
      <c r="G21" s="345"/>
      <c r="H21" s="346"/>
    </row>
    <row r="22" spans="1:8" s="11" customFormat="1" ht="38.25" customHeight="1" x14ac:dyDescent="0.25">
      <c r="A22" s="319" t="s">
        <v>15</v>
      </c>
      <c r="B22" s="347"/>
      <c r="C22" s="348"/>
      <c r="D22" s="59" t="s">
        <v>14</v>
      </c>
      <c r="E22" s="60" t="s">
        <v>37</v>
      </c>
      <c r="F22" s="60" t="s">
        <v>13</v>
      </c>
      <c r="G22" s="347" t="s">
        <v>54</v>
      </c>
      <c r="H22" s="347"/>
    </row>
    <row r="23" spans="1:8" ht="64.5" customHeight="1" x14ac:dyDescent="0.2">
      <c r="A23" s="329" t="s">
        <v>59</v>
      </c>
      <c r="B23" s="330"/>
      <c r="C23" s="331"/>
      <c r="D23" s="66">
        <f>+'Personnel Schedule Yr 2'!H37</f>
        <v>0</v>
      </c>
      <c r="E23" s="67">
        <f>+'Personnel Schedule Yr 2'!I37</f>
        <v>0</v>
      </c>
      <c r="F23" s="97">
        <f>+'Personnel Schedule Yr 2'!F37</f>
        <v>0</v>
      </c>
      <c r="G23" s="349" t="s">
        <v>83</v>
      </c>
      <c r="H23" s="350"/>
    </row>
    <row r="24" spans="1:8" x14ac:dyDescent="0.2">
      <c r="A24" s="332"/>
      <c r="B24" s="333"/>
      <c r="C24" s="333"/>
      <c r="D24" s="68"/>
      <c r="E24" s="69"/>
      <c r="F24" s="68"/>
      <c r="G24" s="333"/>
      <c r="H24" s="334"/>
    </row>
    <row r="25" spans="1:8" s="51" customFormat="1" ht="38.25" customHeight="1" x14ac:dyDescent="0.2">
      <c r="A25" s="49" t="s">
        <v>60</v>
      </c>
      <c r="B25" s="335" t="s">
        <v>27</v>
      </c>
      <c r="C25" s="336"/>
      <c r="D25" s="70"/>
      <c r="E25" s="71"/>
      <c r="F25" s="72"/>
      <c r="G25" s="337"/>
      <c r="H25" s="338"/>
    </row>
    <row r="26" spans="1:8" x14ac:dyDescent="0.2">
      <c r="A26" s="12"/>
      <c r="B26" s="339"/>
      <c r="C26" s="340"/>
      <c r="D26" s="92"/>
      <c r="E26" s="92"/>
      <c r="F26" s="91">
        <f>+D26+E26</f>
        <v>0</v>
      </c>
      <c r="G26" s="415"/>
      <c r="H26" s="416"/>
    </row>
    <row r="27" spans="1:8" x14ac:dyDescent="0.2">
      <c r="A27" s="12"/>
      <c r="B27" s="339"/>
      <c r="C27" s="340"/>
      <c r="D27" s="92"/>
      <c r="E27" s="92"/>
      <c r="F27" s="91">
        <f>+D27+E27</f>
        <v>0</v>
      </c>
      <c r="G27" s="415"/>
      <c r="H27" s="416"/>
    </row>
    <row r="28" spans="1:8" x14ac:dyDescent="0.2">
      <c r="A28" s="12"/>
      <c r="B28" s="339"/>
      <c r="C28" s="340"/>
      <c r="D28" s="92"/>
      <c r="E28" s="92"/>
      <c r="F28" s="91">
        <f t="shared" ref="F28" si="1">+D28+E28</f>
        <v>0</v>
      </c>
      <c r="G28" s="415"/>
      <c r="H28" s="416"/>
    </row>
    <row r="29" spans="1:8" ht="14.25" customHeight="1" x14ac:dyDescent="0.2">
      <c r="A29" s="4" t="s">
        <v>28</v>
      </c>
      <c r="B29" s="4" t="s">
        <v>45</v>
      </c>
      <c r="C29" s="4" t="s">
        <v>53</v>
      </c>
      <c r="D29" s="73"/>
      <c r="E29" s="74"/>
      <c r="F29" s="72"/>
      <c r="G29" s="354"/>
      <c r="H29" s="355"/>
    </row>
    <row r="30" spans="1:8" x14ac:dyDescent="0.2">
      <c r="A30" s="54"/>
      <c r="B30" s="12"/>
      <c r="C30" s="89"/>
      <c r="D30" s="240">
        <f>B30*C30</f>
        <v>0</v>
      </c>
      <c r="E30" s="90"/>
      <c r="F30" s="91">
        <f>+D30+E30</f>
        <v>0</v>
      </c>
      <c r="G30" s="321"/>
      <c r="H30" s="323"/>
    </row>
    <row r="31" spans="1:8" x14ac:dyDescent="0.2">
      <c r="A31" s="12"/>
      <c r="B31" s="12"/>
      <c r="C31" s="89"/>
      <c r="D31" s="240">
        <f t="shared" ref="D31:D32" si="2">B31*C31</f>
        <v>0</v>
      </c>
      <c r="E31" s="90"/>
      <c r="F31" s="91">
        <f t="shared" ref="F31:F32" si="3">+D31+E31</f>
        <v>0</v>
      </c>
      <c r="G31" s="321"/>
      <c r="H31" s="323"/>
    </row>
    <row r="32" spans="1:8" x14ac:dyDescent="0.2">
      <c r="A32" s="12"/>
      <c r="B32" s="12"/>
      <c r="C32" s="89"/>
      <c r="D32" s="240">
        <f t="shared" si="2"/>
        <v>0</v>
      </c>
      <c r="E32" s="90"/>
      <c r="F32" s="91">
        <f t="shared" si="3"/>
        <v>0</v>
      </c>
      <c r="G32" s="321"/>
      <c r="H32" s="323"/>
    </row>
    <row r="33" spans="1:9" s="51" customFormat="1" ht="76.5" x14ac:dyDescent="0.2">
      <c r="A33" s="50" t="s">
        <v>29</v>
      </c>
      <c r="B33" s="351" t="s">
        <v>43</v>
      </c>
      <c r="C33" s="336"/>
      <c r="D33" s="75"/>
      <c r="E33" s="76"/>
      <c r="F33" s="77"/>
      <c r="G33" s="50" t="s">
        <v>44</v>
      </c>
      <c r="H33" s="56" t="s">
        <v>177</v>
      </c>
    </row>
    <row r="34" spans="1:9" ht="64.5" customHeight="1" x14ac:dyDescent="0.2">
      <c r="A34" s="481"/>
      <c r="B34" s="352"/>
      <c r="C34" s="353"/>
      <c r="D34" s="93"/>
      <c r="E34" s="241"/>
      <c r="F34" s="96">
        <f>+D34+E34</f>
        <v>0</v>
      </c>
      <c r="G34" s="126"/>
      <c r="H34" s="127"/>
    </row>
    <row r="35" spans="1:9" x14ac:dyDescent="0.2">
      <c r="A35" s="481"/>
      <c r="B35" s="339"/>
      <c r="C35" s="340"/>
      <c r="D35" s="95"/>
      <c r="E35" s="242"/>
      <c r="F35" s="98">
        <f t="shared" ref="F35:F36" si="4">+D35+E35</f>
        <v>0</v>
      </c>
      <c r="G35" s="126"/>
      <c r="H35" s="127"/>
    </row>
    <row r="36" spans="1:9" x14ac:dyDescent="0.2">
      <c r="A36" s="481"/>
      <c r="B36" s="339"/>
      <c r="C36" s="340"/>
      <c r="D36" s="95"/>
      <c r="E36" s="242"/>
      <c r="F36" s="98">
        <f t="shared" si="4"/>
        <v>0</v>
      </c>
      <c r="G36" s="126"/>
      <c r="H36" s="129"/>
    </row>
    <row r="37" spans="1:9" s="51" customFormat="1" ht="53.25" customHeight="1" x14ac:dyDescent="0.2">
      <c r="A37" s="50" t="s">
        <v>31</v>
      </c>
      <c r="B37" s="52" t="s">
        <v>56</v>
      </c>
      <c r="C37" s="53" t="s">
        <v>47</v>
      </c>
      <c r="D37" s="76"/>
      <c r="E37" s="71"/>
      <c r="F37" s="77"/>
      <c r="G37" s="337" t="s">
        <v>30</v>
      </c>
      <c r="H37" s="338"/>
    </row>
    <row r="38" spans="1:9" x14ac:dyDescent="0.2">
      <c r="A38" s="481"/>
      <c r="B38" s="16"/>
      <c r="C38" s="17"/>
      <c r="D38" s="79"/>
      <c r="E38" s="90"/>
      <c r="F38" s="252">
        <f>D38+E38</f>
        <v>0</v>
      </c>
      <c r="G38" s="362"/>
      <c r="H38" s="363"/>
    </row>
    <row r="39" spans="1:9" ht="15.75" customHeight="1" x14ac:dyDescent="0.2">
      <c r="A39" s="481"/>
      <c r="B39" s="16"/>
      <c r="C39" s="17"/>
      <c r="D39" s="79"/>
      <c r="E39" s="90"/>
      <c r="F39" s="252">
        <f t="shared" ref="F39:F40" si="5">D39+E39</f>
        <v>0</v>
      </c>
      <c r="G39" s="364"/>
      <c r="H39" s="363"/>
    </row>
    <row r="40" spans="1:9" x14ac:dyDescent="0.2">
      <c r="A40" s="481"/>
      <c r="B40" s="16"/>
      <c r="C40" s="17"/>
      <c r="D40" s="79"/>
      <c r="E40" s="90"/>
      <c r="F40" s="252">
        <f t="shared" si="5"/>
        <v>0</v>
      </c>
      <c r="G40" s="364"/>
      <c r="H40" s="363"/>
    </row>
    <row r="41" spans="1:9" ht="38.25" customHeight="1" x14ac:dyDescent="0.2">
      <c r="A41" s="337" t="s">
        <v>32</v>
      </c>
      <c r="B41" s="365"/>
      <c r="C41" s="338"/>
      <c r="D41" s="81"/>
      <c r="E41" s="82"/>
      <c r="F41" s="99"/>
      <c r="G41" s="311" t="s">
        <v>33</v>
      </c>
      <c r="H41" s="313"/>
      <c r="I41" s="243"/>
    </row>
    <row r="42" spans="1:9" x14ac:dyDescent="0.2">
      <c r="A42" s="321"/>
      <c r="B42" s="322"/>
      <c r="C42" s="323"/>
      <c r="D42" s="92"/>
      <c r="E42" s="244"/>
      <c r="F42" s="91">
        <f>+D42+E42</f>
        <v>0</v>
      </c>
      <c r="G42" s="359"/>
      <c r="H42" s="360"/>
      <c r="I42" s="243"/>
    </row>
    <row r="43" spans="1:9" x14ac:dyDescent="0.2">
      <c r="A43" s="321"/>
      <c r="B43" s="322"/>
      <c r="C43" s="323"/>
      <c r="D43" s="92"/>
      <c r="E43" s="244"/>
      <c r="F43" s="91">
        <f t="shared" ref="F43:F57" si="6">+D43+E43</f>
        <v>0</v>
      </c>
      <c r="G43" s="359"/>
      <c r="H43" s="360"/>
      <c r="I43" s="243"/>
    </row>
    <row r="44" spans="1:9" ht="14.25" customHeight="1" x14ac:dyDescent="0.2">
      <c r="A44" s="321"/>
      <c r="B44" s="322"/>
      <c r="C44" s="323"/>
      <c r="D44" s="92"/>
      <c r="E44" s="244"/>
      <c r="F44" s="91">
        <f t="shared" si="6"/>
        <v>0</v>
      </c>
      <c r="G44" s="359"/>
      <c r="H44" s="360"/>
      <c r="I44" s="243"/>
    </row>
    <row r="45" spans="1:9" ht="24" customHeight="1" x14ac:dyDescent="0.2">
      <c r="A45" s="321"/>
      <c r="B45" s="322"/>
      <c r="C45" s="323"/>
      <c r="D45" s="92"/>
      <c r="E45" s="244"/>
      <c r="F45" s="91">
        <f t="shared" si="6"/>
        <v>0</v>
      </c>
      <c r="G45" s="359"/>
      <c r="H45" s="360"/>
      <c r="I45" s="243"/>
    </row>
    <row r="46" spans="1:9" ht="24" customHeight="1" x14ac:dyDescent="0.2">
      <c r="A46" s="321"/>
      <c r="B46" s="322"/>
      <c r="C46" s="323"/>
      <c r="D46" s="92"/>
      <c r="E46" s="244"/>
      <c r="F46" s="91">
        <f t="shared" si="6"/>
        <v>0</v>
      </c>
      <c r="G46" s="359"/>
      <c r="H46" s="360"/>
      <c r="I46" s="243"/>
    </row>
    <row r="47" spans="1:9" ht="24" customHeight="1" x14ac:dyDescent="0.2">
      <c r="A47" s="321"/>
      <c r="B47" s="322"/>
      <c r="C47" s="323"/>
      <c r="D47" s="92"/>
      <c r="E47" s="244"/>
      <c r="F47" s="91">
        <f t="shared" si="6"/>
        <v>0</v>
      </c>
      <c r="G47" s="239"/>
      <c r="H47" s="238"/>
      <c r="I47" s="243"/>
    </row>
    <row r="48" spans="1:9" ht="14.25" customHeight="1" x14ac:dyDescent="0.2">
      <c r="A48" s="321"/>
      <c r="B48" s="322"/>
      <c r="C48" s="323"/>
      <c r="D48" s="92"/>
      <c r="E48" s="244"/>
      <c r="F48" s="91">
        <f t="shared" si="6"/>
        <v>0</v>
      </c>
      <c r="G48" s="366"/>
      <c r="H48" s="360"/>
      <c r="I48" s="243"/>
    </row>
    <row r="49" spans="1:13" ht="24" customHeight="1" x14ac:dyDescent="0.2">
      <c r="A49" s="321"/>
      <c r="B49" s="322"/>
      <c r="C49" s="323"/>
      <c r="D49" s="92"/>
      <c r="E49" s="244"/>
      <c r="F49" s="91">
        <f t="shared" si="6"/>
        <v>0</v>
      </c>
      <c r="G49" s="366"/>
      <c r="H49" s="360"/>
      <c r="I49" s="243"/>
    </row>
    <row r="50" spans="1:13" ht="14.25" customHeight="1" x14ac:dyDescent="0.2">
      <c r="A50" s="321"/>
      <c r="B50" s="322"/>
      <c r="C50" s="323"/>
      <c r="D50" s="92"/>
      <c r="E50" s="244"/>
      <c r="F50" s="91">
        <f t="shared" si="6"/>
        <v>0</v>
      </c>
      <c r="G50" s="366"/>
      <c r="H50" s="360"/>
      <c r="I50" s="18"/>
      <c r="J50" s="115"/>
      <c r="K50" s="115"/>
      <c r="L50" s="115"/>
      <c r="M50" s="115"/>
    </row>
    <row r="51" spans="1:13" ht="14.25" customHeight="1" x14ac:dyDescent="0.2">
      <c r="A51" s="321"/>
      <c r="B51" s="322"/>
      <c r="C51" s="323"/>
      <c r="D51" s="92"/>
      <c r="E51" s="244"/>
      <c r="F51" s="91">
        <f t="shared" si="6"/>
        <v>0</v>
      </c>
      <c r="G51" s="366"/>
      <c r="H51" s="360"/>
      <c r="I51" s="19"/>
      <c r="J51" s="115"/>
      <c r="K51" s="115"/>
      <c r="L51" s="115"/>
      <c r="M51" s="115"/>
    </row>
    <row r="52" spans="1:13" ht="15" customHeight="1" x14ac:dyDescent="0.2">
      <c r="A52" s="321"/>
      <c r="B52" s="322"/>
      <c r="C52" s="323"/>
      <c r="D52" s="92"/>
      <c r="E52" s="244"/>
      <c r="F52" s="91">
        <f t="shared" si="6"/>
        <v>0</v>
      </c>
      <c r="G52" s="366"/>
      <c r="H52" s="360"/>
      <c r="I52" s="18"/>
      <c r="J52" s="115"/>
      <c r="K52" s="115"/>
      <c r="L52" s="115"/>
      <c r="M52" s="115"/>
    </row>
    <row r="53" spans="1:13" ht="14.25" customHeight="1" x14ac:dyDescent="0.2">
      <c r="A53" s="321"/>
      <c r="B53" s="322"/>
      <c r="C53" s="323"/>
      <c r="D53" s="15"/>
      <c r="E53" s="245"/>
      <c r="F53" s="91">
        <f t="shared" si="6"/>
        <v>0</v>
      </c>
      <c r="G53" s="366"/>
      <c r="H53" s="360"/>
      <c r="I53" s="5"/>
      <c r="J53" s="115"/>
      <c r="K53" s="115"/>
      <c r="L53" s="115"/>
      <c r="M53" s="115"/>
    </row>
    <row r="54" spans="1:13" x14ac:dyDescent="0.2">
      <c r="A54" s="321"/>
      <c r="B54" s="322"/>
      <c r="C54" s="323"/>
      <c r="D54" s="15"/>
      <c r="E54" s="245"/>
      <c r="F54" s="91">
        <f t="shared" si="6"/>
        <v>0</v>
      </c>
      <c r="G54" s="366"/>
      <c r="H54" s="360"/>
      <c r="I54" s="5"/>
      <c r="J54" s="115"/>
      <c r="K54" s="115"/>
      <c r="L54" s="115"/>
      <c r="M54" s="115"/>
    </row>
    <row r="55" spans="1:13" x14ac:dyDescent="0.2">
      <c r="A55" s="508"/>
      <c r="B55" s="509"/>
      <c r="C55" s="510"/>
      <c r="D55" s="15"/>
      <c r="E55" s="245"/>
      <c r="F55" s="91">
        <f t="shared" si="6"/>
        <v>0</v>
      </c>
      <c r="G55" s="366"/>
      <c r="H55" s="360"/>
      <c r="I55" s="282"/>
      <c r="J55" s="115"/>
      <c r="K55" s="115"/>
      <c r="L55" s="115"/>
      <c r="M55" s="115"/>
    </row>
    <row r="56" spans="1:13" s="22" customFormat="1" ht="30.75" customHeight="1" x14ac:dyDescent="0.25">
      <c r="A56" s="20"/>
      <c r="B56" s="21"/>
      <c r="C56" s="21"/>
      <c r="D56" s="13"/>
      <c r="E56" s="13"/>
      <c r="F56" s="14"/>
      <c r="G56" s="253"/>
      <c r="H56" s="254"/>
      <c r="I56" s="283"/>
      <c r="J56" s="283"/>
      <c r="K56" s="283"/>
      <c r="L56" s="283"/>
      <c r="M56" s="283"/>
    </row>
    <row r="57" spans="1:13" ht="26.25" customHeight="1" x14ac:dyDescent="0.2">
      <c r="A57" s="370" t="s">
        <v>51</v>
      </c>
      <c r="B57" s="371"/>
      <c r="C57" s="372"/>
      <c r="D57" s="78"/>
      <c r="E57" s="244"/>
      <c r="F57" s="91">
        <f t="shared" si="6"/>
        <v>0</v>
      </c>
      <c r="G57" s="255"/>
      <c r="H57" s="256"/>
      <c r="I57" s="115"/>
      <c r="J57" s="115"/>
      <c r="K57" s="115"/>
      <c r="L57" s="115"/>
      <c r="M57" s="115"/>
    </row>
    <row r="58" spans="1:13" ht="15" x14ac:dyDescent="0.25">
      <c r="A58" s="373"/>
      <c r="B58" s="374"/>
      <c r="C58" s="374"/>
      <c r="D58" s="374"/>
      <c r="E58" s="374"/>
      <c r="F58" s="374"/>
      <c r="G58" s="374"/>
      <c r="H58" s="375"/>
      <c r="I58" s="268" t="str">
        <f>IF(I59&lt;&gt;0,"REQUEST DOES NOT BALANCE"," ")</f>
        <v xml:space="preserve"> </v>
      </c>
      <c r="J58" s="115"/>
      <c r="K58" s="115"/>
      <c r="L58" s="115"/>
      <c r="M58" s="115"/>
    </row>
    <row r="59" spans="1:13" ht="15" x14ac:dyDescent="0.25">
      <c r="A59" s="341" t="s">
        <v>34</v>
      </c>
      <c r="B59" s="342"/>
      <c r="C59" s="343"/>
      <c r="D59" s="257">
        <f>SUM(D23:D57)</f>
        <v>0</v>
      </c>
      <c r="E59" s="257">
        <f>SUM(E22:E57)</f>
        <v>0</v>
      </c>
      <c r="F59" s="257">
        <f>SUM(F22:F57)</f>
        <v>0</v>
      </c>
      <c r="G59" s="258"/>
      <c r="H59" s="259"/>
      <c r="I59" s="269">
        <f>+D7-D59</f>
        <v>0</v>
      </c>
      <c r="J59" s="115"/>
      <c r="K59" s="115"/>
      <c r="L59" s="115"/>
      <c r="M59" s="115"/>
    </row>
    <row r="60" spans="1:13" x14ac:dyDescent="0.2">
      <c r="A60" s="265"/>
      <c r="B60" s="265"/>
      <c r="C60" s="265"/>
      <c r="D60" s="265"/>
      <c r="E60" s="265"/>
      <c r="F60" s="265"/>
      <c r="G60" s="265"/>
      <c r="H60" s="265"/>
      <c r="I60" s="265"/>
      <c r="J60" s="115"/>
      <c r="K60" s="115"/>
      <c r="L60" s="115"/>
      <c r="M60" s="115"/>
    </row>
    <row r="61" spans="1:13" ht="14.25" customHeight="1" x14ac:dyDescent="0.25">
      <c r="A61" s="391" t="s">
        <v>11</v>
      </c>
      <c r="B61" s="393" t="s">
        <v>46</v>
      </c>
      <c r="C61" s="394"/>
      <c r="D61" s="394"/>
      <c r="E61" s="394"/>
      <c r="F61" s="395"/>
      <c r="G61" s="62">
        <f>D7</f>
        <v>0</v>
      </c>
      <c r="H61" s="266"/>
    </row>
    <row r="62" spans="1:13" ht="14.25" customHeight="1" x14ac:dyDescent="0.25">
      <c r="A62" s="392"/>
      <c r="B62" s="393" t="s">
        <v>48</v>
      </c>
      <c r="C62" s="394"/>
      <c r="D62" s="394"/>
      <c r="E62" s="394"/>
      <c r="F62" s="395"/>
      <c r="G62" s="260">
        <f>+F20-F59</f>
        <v>0</v>
      </c>
      <c r="H62" s="266"/>
    </row>
    <row r="63" spans="1:13" ht="14.25" customHeight="1" x14ac:dyDescent="0.25">
      <c r="A63" s="143"/>
      <c r="B63" s="396" t="s">
        <v>49</v>
      </c>
      <c r="C63" s="397"/>
      <c r="D63" s="397"/>
      <c r="E63" s="397"/>
      <c r="F63" s="398"/>
      <c r="G63" s="261" t="e">
        <f>D59/F59</f>
        <v>#DIV/0!</v>
      </c>
      <c r="H63" s="266"/>
    </row>
    <row r="64" spans="1:13" ht="15" customHeight="1" x14ac:dyDescent="0.25">
      <c r="A64" s="145"/>
      <c r="B64" s="399" t="s">
        <v>50</v>
      </c>
      <c r="C64" s="400"/>
      <c r="D64" s="400"/>
      <c r="E64" s="400"/>
      <c r="F64" s="401"/>
      <c r="G64" s="25"/>
    </row>
    <row r="65" spans="1:17" ht="15" customHeight="1" x14ac:dyDescent="0.2">
      <c r="A65" s="143"/>
      <c r="B65" s="402" t="s">
        <v>55</v>
      </c>
      <c r="C65" s="403"/>
      <c r="D65" s="403"/>
      <c r="E65" s="403"/>
      <c r="F65" s="404"/>
      <c r="G65" s="261" t="e">
        <f>D59/G64</f>
        <v>#DIV/0!</v>
      </c>
      <c r="H65" s="246"/>
      <c r="I65" s="23"/>
    </row>
    <row r="66" spans="1:17" s="27" customFormat="1" ht="9" customHeight="1" x14ac:dyDescent="0.2">
      <c r="A66" s="262"/>
      <c r="B66" s="262"/>
      <c r="C66" s="262"/>
      <c r="D66" s="262"/>
      <c r="E66" s="262"/>
      <c r="F66" s="262"/>
      <c r="G66" s="267"/>
      <c r="H66" s="28"/>
      <c r="J66" s="1"/>
      <c r="K66" s="1"/>
      <c r="L66" s="1"/>
      <c r="M66" s="1"/>
      <c r="N66" s="1"/>
      <c r="O66" s="1"/>
      <c r="P66" s="1"/>
      <c r="Q66" s="1"/>
    </row>
    <row r="67" spans="1:17" ht="15" x14ac:dyDescent="0.25">
      <c r="A67" s="376" t="s">
        <v>75</v>
      </c>
      <c r="B67" s="376"/>
      <c r="C67" s="376"/>
      <c r="D67" s="376"/>
      <c r="E67" s="376"/>
      <c r="F67" s="376"/>
      <c r="G67" s="29"/>
    </row>
    <row r="68" spans="1:17" ht="7.5" customHeight="1" thickBot="1" x14ac:dyDescent="0.25">
      <c r="A68" s="265"/>
      <c r="B68" s="285"/>
      <c r="C68" s="285"/>
      <c r="D68" s="286"/>
      <c r="E68" s="266"/>
      <c r="F68" s="266"/>
      <c r="G68" s="24"/>
      <c r="H68" s="24"/>
      <c r="J68" s="27"/>
      <c r="K68" s="27"/>
      <c r="L68" s="27"/>
      <c r="M68" s="27"/>
      <c r="N68" s="27"/>
    </row>
    <row r="69" spans="1:17" ht="15" customHeight="1" x14ac:dyDescent="0.2">
      <c r="A69" s="377" t="s">
        <v>10</v>
      </c>
      <c r="B69" s="379" t="s">
        <v>9</v>
      </c>
      <c r="C69" s="380"/>
      <c r="D69" s="380"/>
      <c r="E69" s="287" t="s">
        <v>71</v>
      </c>
      <c r="F69" s="31" t="s">
        <v>72</v>
      </c>
      <c r="G69" s="31" t="s">
        <v>73</v>
      </c>
      <c r="H69" s="32" t="s">
        <v>74</v>
      </c>
    </row>
    <row r="70" spans="1:17" ht="15" customHeight="1" thickBot="1" x14ac:dyDescent="0.25">
      <c r="A70" s="378"/>
      <c r="B70" s="381"/>
      <c r="C70" s="382"/>
      <c r="D70" s="382"/>
      <c r="E70" s="33"/>
      <c r="F70" s="34"/>
      <c r="G70" s="34"/>
      <c r="H70" s="34"/>
    </row>
    <row r="71" spans="1:17" ht="7.5" customHeight="1" x14ac:dyDescent="0.2">
      <c r="A71" s="247"/>
      <c r="B71" s="248"/>
      <c r="C71" s="248"/>
      <c r="D71" s="248"/>
      <c r="E71" s="248"/>
      <c r="F71" s="248"/>
      <c r="G71" s="248"/>
      <c r="H71" s="248"/>
      <c r="I71" s="35"/>
    </row>
    <row r="72" spans="1:17" x14ac:dyDescent="0.2">
      <c r="A72" s="383" t="s">
        <v>176</v>
      </c>
      <c r="B72" s="384"/>
      <c r="C72" s="384"/>
      <c r="D72" s="384"/>
      <c r="E72" s="384"/>
      <c r="F72" s="384"/>
      <c r="G72" s="384"/>
      <c r="H72" s="385"/>
    </row>
    <row r="73" spans="1:17" x14ac:dyDescent="0.2">
      <c r="A73" s="386" t="s">
        <v>62</v>
      </c>
      <c r="B73" s="387"/>
      <c r="C73" s="387"/>
      <c r="D73" s="387"/>
      <c r="E73" s="387"/>
      <c r="F73" s="387"/>
      <c r="G73" s="387"/>
      <c r="H73" s="388"/>
    </row>
    <row r="74" spans="1:17" x14ac:dyDescent="0.2">
      <c r="A74" s="417"/>
      <c r="B74" s="418"/>
      <c r="C74" s="418"/>
      <c r="D74" s="418"/>
      <c r="E74" s="418"/>
      <c r="F74" s="418"/>
      <c r="G74" s="418"/>
      <c r="H74" s="418"/>
    </row>
    <row r="75" spans="1:17" x14ac:dyDescent="0.2">
      <c r="A75" s="249"/>
      <c r="B75" s="23"/>
      <c r="C75" s="38"/>
      <c r="D75" s="38"/>
      <c r="E75" s="39"/>
      <c r="F75" s="23"/>
      <c r="G75" s="24"/>
      <c r="H75" s="24"/>
    </row>
    <row r="76" spans="1:17" x14ac:dyDescent="0.2">
      <c r="A76" s="23"/>
      <c r="B76" s="30"/>
      <c r="C76" s="30"/>
      <c r="D76" s="30"/>
      <c r="E76" s="24"/>
      <c r="F76" s="24"/>
      <c r="G76" s="24"/>
      <c r="H76" s="24"/>
    </row>
    <row r="77" spans="1:17" x14ac:dyDescent="0.2">
      <c r="A77" s="23"/>
      <c r="B77" s="30"/>
      <c r="C77" s="30"/>
      <c r="D77" s="30"/>
      <c r="E77" s="24"/>
      <c r="F77" s="24"/>
      <c r="G77" s="24"/>
      <c r="H77" s="24"/>
    </row>
    <row r="78" spans="1:17" x14ac:dyDescent="0.2">
      <c r="A78" s="23"/>
      <c r="B78" s="30"/>
      <c r="C78" s="30"/>
      <c r="D78" s="30"/>
      <c r="E78" s="24"/>
      <c r="F78" s="24"/>
      <c r="G78" s="24"/>
      <c r="H78" s="24"/>
    </row>
    <row r="79" spans="1:17" x14ac:dyDescent="0.2">
      <c r="A79" s="24"/>
      <c r="B79" s="24"/>
      <c r="C79" s="24"/>
      <c r="D79" s="24"/>
      <c r="E79" s="24"/>
      <c r="F79" s="24"/>
      <c r="G79" s="24"/>
      <c r="H79" s="24"/>
    </row>
    <row r="80" spans="1:17" x14ac:dyDescent="0.2">
      <c r="A80" s="24"/>
      <c r="B80" s="24"/>
      <c r="C80" s="24"/>
      <c r="D80" s="24"/>
      <c r="E80" s="24"/>
      <c r="F80" s="24"/>
      <c r="G80" s="24"/>
      <c r="H80" s="24"/>
    </row>
    <row r="81" spans="1:8" x14ac:dyDescent="0.2">
      <c r="A81" s="24"/>
      <c r="B81" s="24"/>
      <c r="C81" s="24"/>
      <c r="D81" s="24"/>
      <c r="E81" s="24"/>
      <c r="F81" s="24"/>
      <c r="G81" s="24"/>
      <c r="H81" s="24"/>
    </row>
    <row r="82" spans="1:8" x14ac:dyDescent="0.2">
      <c r="A82" s="24"/>
      <c r="B82" s="24"/>
      <c r="C82" s="24"/>
      <c r="D82" s="24"/>
      <c r="E82" s="24"/>
      <c r="F82" s="24"/>
      <c r="G82" s="24"/>
      <c r="H82" s="24"/>
    </row>
    <row r="83" spans="1:8" x14ac:dyDescent="0.2">
      <c r="A83" s="24"/>
      <c r="B83" s="24"/>
      <c r="C83" s="24"/>
      <c r="D83" s="24"/>
      <c r="E83" s="24"/>
      <c r="F83" s="24"/>
      <c r="G83" s="24"/>
      <c r="H83" s="24"/>
    </row>
    <row r="84" spans="1:8" x14ac:dyDescent="0.2">
      <c r="A84" s="24"/>
      <c r="B84" s="24"/>
      <c r="C84" s="24"/>
      <c r="D84" s="24"/>
      <c r="E84" s="24"/>
      <c r="F84" s="24"/>
      <c r="G84" s="24"/>
      <c r="H84" s="24"/>
    </row>
    <row r="85" spans="1:8" x14ac:dyDescent="0.2">
      <c r="A85" s="24"/>
      <c r="B85" s="24"/>
      <c r="C85" s="24"/>
      <c r="D85" s="24"/>
      <c r="E85" s="24"/>
      <c r="F85" s="24"/>
      <c r="G85" s="24"/>
      <c r="H85" s="24"/>
    </row>
    <row r="86" spans="1:8" x14ac:dyDescent="0.2">
      <c r="A86" s="24"/>
      <c r="B86" s="24"/>
      <c r="C86" s="24"/>
      <c r="D86" s="24"/>
      <c r="E86" s="24"/>
      <c r="F86" s="24"/>
      <c r="G86" s="24"/>
      <c r="H86" s="24"/>
    </row>
    <row r="87" spans="1:8" x14ac:dyDescent="0.2">
      <c r="A87" s="24"/>
      <c r="B87" s="24"/>
      <c r="C87" s="24"/>
      <c r="D87" s="24"/>
      <c r="E87" s="24"/>
      <c r="F87" s="24"/>
      <c r="G87" s="24"/>
      <c r="H87" s="24"/>
    </row>
    <row r="88" spans="1:8" x14ac:dyDescent="0.2">
      <c r="A88" s="24"/>
      <c r="B88" s="24"/>
      <c r="C88" s="24"/>
      <c r="D88" s="24"/>
      <c r="E88" s="24"/>
      <c r="F88" s="24"/>
      <c r="G88" s="24"/>
      <c r="H88" s="24"/>
    </row>
    <row r="89" spans="1:8" x14ac:dyDescent="0.2">
      <c r="A89" s="24"/>
      <c r="B89" s="24"/>
      <c r="C89" s="24"/>
      <c r="D89" s="24"/>
      <c r="E89" s="24"/>
      <c r="F89" s="24"/>
      <c r="G89" s="24"/>
      <c r="H89" s="24"/>
    </row>
    <row r="90" spans="1:8" x14ac:dyDescent="0.2">
      <c r="A90" s="1"/>
      <c r="B90" s="1"/>
      <c r="C90" s="1"/>
      <c r="D90" s="1"/>
    </row>
    <row r="91" spans="1:8" x14ac:dyDescent="0.2">
      <c r="A91" s="1"/>
      <c r="B91" s="1"/>
      <c r="C91" s="1"/>
      <c r="D91" s="1"/>
    </row>
    <row r="92" spans="1:8" x14ac:dyDescent="0.2">
      <c r="A92" s="1"/>
      <c r="B92" s="1"/>
      <c r="C92" s="1"/>
      <c r="D92" s="1"/>
    </row>
    <row r="93" spans="1:8" x14ac:dyDescent="0.2">
      <c r="A93" s="1"/>
    </row>
    <row r="94" spans="1:8" x14ac:dyDescent="0.2">
      <c r="A94" s="1"/>
    </row>
  </sheetData>
  <sheetProtection algorithmName="SHA-512" hashValue="lkq4rO/jW+PdQK+TrwPGAbIP6YydZnzDy6iAX9QjaM8RMK9k/rIxb3iQmcjxaZzQ6qtD+z+U8Ly5RiTOdFV4gg==" saltValue="0agxjvhhjxm3f05EXnSU/A==" spinCount="100000" sheet="1" formatRows="0" insertRows="0" selectLockedCells="1"/>
  <mergeCells count="105">
    <mergeCell ref="A74:H74"/>
    <mergeCell ref="B65:F65"/>
    <mergeCell ref="A67:F67"/>
    <mergeCell ref="A69:A70"/>
    <mergeCell ref="B69:D70"/>
    <mergeCell ref="A72:H72"/>
    <mergeCell ref="A73:H73"/>
    <mergeCell ref="A59:C59"/>
    <mergeCell ref="A61:A62"/>
    <mergeCell ref="B61:F61"/>
    <mergeCell ref="B62:F62"/>
    <mergeCell ref="B63:F63"/>
    <mergeCell ref="B64:F64"/>
    <mergeCell ref="A54:C54"/>
    <mergeCell ref="G54:H54"/>
    <mergeCell ref="A55:C55"/>
    <mergeCell ref="G55:H55"/>
    <mergeCell ref="A57:C57"/>
    <mergeCell ref="A58:H58"/>
    <mergeCell ref="A51:C51"/>
    <mergeCell ref="G51:H51"/>
    <mergeCell ref="A52:C52"/>
    <mergeCell ref="G52:H52"/>
    <mergeCell ref="A53:C53"/>
    <mergeCell ref="G53:H53"/>
    <mergeCell ref="A47:C47"/>
    <mergeCell ref="A48:C48"/>
    <mergeCell ref="G48:H48"/>
    <mergeCell ref="A49:C49"/>
    <mergeCell ref="G49:H49"/>
    <mergeCell ref="A50:C50"/>
    <mergeCell ref="G50:H50"/>
    <mergeCell ref="A44:C44"/>
    <mergeCell ref="G44:H44"/>
    <mergeCell ref="A45:C45"/>
    <mergeCell ref="G45:H45"/>
    <mergeCell ref="A46:C46"/>
    <mergeCell ref="G46:H46"/>
    <mergeCell ref="A41:C41"/>
    <mergeCell ref="G41:H41"/>
    <mergeCell ref="A42:C42"/>
    <mergeCell ref="G42:H42"/>
    <mergeCell ref="A43:C43"/>
    <mergeCell ref="G43:H43"/>
    <mergeCell ref="B35:C35"/>
    <mergeCell ref="B36:C36"/>
    <mergeCell ref="G37:H37"/>
    <mergeCell ref="G38:H38"/>
    <mergeCell ref="G39:H39"/>
    <mergeCell ref="G40:H40"/>
    <mergeCell ref="G29:H29"/>
    <mergeCell ref="G30:H30"/>
    <mergeCell ref="G31:H31"/>
    <mergeCell ref="G32:H32"/>
    <mergeCell ref="B33:C33"/>
    <mergeCell ref="B34:C34"/>
    <mergeCell ref="B26:C26"/>
    <mergeCell ref="G26:H26"/>
    <mergeCell ref="B27:C27"/>
    <mergeCell ref="G27:H27"/>
    <mergeCell ref="B28:C28"/>
    <mergeCell ref="G28:H28"/>
    <mergeCell ref="A23:C23"/>
    <mergeCell ref="G23:H23"/>
    <mergeCell ref="A24:C24"/>
    <mergeCell ref="G24:H24"/>
    <mergeCell ref="B25:C25"/>
    <mergeCell ref="G25:H25"/>
    <mergeCell ref="A19:C19"/>
    <mergeCell ref="G19:H19"/>
    <mergeCell ref="A20:C20"/>
    <mergeCell ref="A21:H21"/>
    <mergeCell ref="A22:C22"/>
    <mergeCell ref="G22:H22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1:H1"/>
    <mergeCell ref="A2:H2"/>
    <mergeCell ref="A3:H3"/>
    <mergeCell ref="B4:H4"/>
    <mergeCell ref="B5:H5"/>
    <mergeCell ref="A6:C6"/>
    <mergeCell ref="G6:H6"/>
    <mergeCell ref="A10:C10"/>
    <mergeCell ref="G10:H10"/>
  </mergeCells>
  <conditionalFormatting sqref="G62">
    <cfRule type="cellIs" dxfId="7" priority="1" operator="lessThan">
      <formula>0</formula>
    </cfRule>
    <cfRule type="cellIs" dxfId="6" priority="2" operator="greaterThan">
      <formula>0</formula>
    </cfRule>
  </conditionalFormatting>
  <dataValidations count="1">
    <dataValidation type="whole" allowBlank="1" showInputMessage="1" showErrorMessage="1" error="Enter Whole numbers" sqref="D26:E28 D57:E57 D34:E36 D38:E40 D42:E55 D30:E32 D7" xr:uid="{E57E91BB-B3AC-4266-ACB7-91F5D3980191}">
      <formula1>1</formula1>
      <formula2>10000000000</formula2>
    </dataValidation>
  </dataValidations>
  <printOptions horizontalCentered="1"/>
  <pageMargins left="0.25" right="0.25" top="0.25" bottom="0.25" header="0.05" footer="0.05"/>
  <pageSetup scale="62" fitToHeight="2" orientation="landscape" r:id="rId1"/>
  <rowBreaks count="1" manualBreakCount="1">
    <brk id="4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E6A24-E5E2-416A-8B50-279C14169923}">
  <sheetPr codeName="Sheet4">
    <pageSetUpPr fitToPage="1"/>
  </sheetPr>
  <dimension ref="A1:I37"/>
  <sheetViews>
    <sheetView zoomScaleNormal="100" workbookViewId="0">
      <selection activeCell="A9" sqref="A9"/>
    </sheetView>
  </sheetViews>
  <sheetFormatPr defaultRowHeight="12.75" x14ac:dyDescent="0.2"/>
  <cols>
    <col min="1" max="1" width="25.5" style="42" customWidth="1"/>
    <col min="2" max="2" width="24.6640625" style="42" customWidth="1"/>
    <col min="3" max="3" width="27.6640625" style="42" customWidth="1"/>
    <col min="4" max="4" width="16" style="42" bestFit="1" customWidth="1"/>
    <col min="5" max="5" width="21" style="42" customWidth="1"/>
    <col min="6" max="6" width="16.83203125" style="42" bestFit="1" customWidth="1"/>
    <col min="7" max="7" width="13.33203125" style="42" customWidth="1"/>
    <col min="8" max="8" width="14.5" style="42" bestFit="1" customWidth="1"/>
    <col min="9" max="9" width="16.33203125" style="42" bestFit="1" customWidth="1"/>
    <col min="10" max="16384" width="9.33203125" style="42"/>
  </cols>
  <sheetData>
    <row r="1" spans="1:9" ht="24.75" customHeight="1" x14ac:dyDescent="0.2">
      <c r="A1" s="405" t="s">
        <v>67</v>
      </c>
      <c r="B1" s="406"/>
      <c r="C1" s="406"/>
      <c r="D1" s="406"/>
      <c r="E1" s="406"/>
      <c r="F1" s="406"/>
      <c r="G1" s="406"/>
      <c r="H1" s="406"/>
      <c r="I1" s="407"/>
    </row>
    <row r="2" spans="1:9" ht="14.25" customHeight="1" x14ac:dyDescent="0.2">
      <c r="A2" s="511" t="s">
        <v>66</v>
      </c>
      <c r="B2" s="512"/>
      <c r="C2" s="512"/>
      <c r="D2" s="512"/>
      <c r="E2" s="512"/>
      <c r="F2" s="512"/>
      <c r="G2" s="512"/>
      <c r="H2" s="512"/>
      <c r="I2" s="513"/>
    </row>
    <row r="3" spans="1:9" x14ac:dyDescent="0.2">
      <c r="A3" s="514"/>
      <c r="B3" s="514"/>
      <c r="C3" s="514"/>
      <c r="D3" s="514"/>
      <c r="E3" s="514"/>
      <c r="F3" s="514"/>
      <c r="G3" s="514"/>
      <c r="H3" s="514"/>
      <c r="I3" s="515"/>
    </row>
    <row r="4" spans="1:9" ht="15" customHeight="1" x14ac:dyDescent="0.2">
      <c r="A4" s="503" t="s">
        <v>4</v>
      </c>
      <c r="B4" s="314" t="s">
        <v>5</v>
      </c>
      <c r="C4" s="315"/>
      <c r="D4" s="315"/>
      <c r="E4" s="315"/>
      <c r="F4" s="315"/>
      <c r="G4" s="315"/>
      <c r="H4" s="315"/>
      <c r="I4" s="316"/>
    </row>
    <row r="5" spans="1:9" x14ac:dyDescent="0.2">
      <c r="A5" s="504" t="s">
        <v>6</v>
      </c>
      <c r="B5" s="314" t="s">
        <v>7</v>
      </c>
      <c r="C5" s="315"/>
      <c r="D5" s="315"/>
      <c r="E5" s="315"/>
      <c r="F5" s="315"/>
      <c r="G5" s="315"/>
      <c r="H5" s="315"/>
      <c r="I5" s="316"/>
    </row>
    <row r="6" spans="1:9" x14ac:dyDescent="0.2">
      <c r="A6" s="505" t="s">
        <v>57</v>
      </c>
      <c r="B6" s="505"/>
      <c r="C6" s="506"/>
      <c r="D6" s="506"/>
      <c r="E6" s="506"/>
      <c r="F6" s="506"/>
      <c r="G6" s="506"/>
      <c r="H6" s="506"/>
      <c r="I6" s="507"/>
    </row>
    <row r="7" spans="1:9" s="55" customFormat="1" ht="57.75" customHeight="1" x14ac:dyDescent="0.2">
      <c r="A7" s="482" t="s">
        <v>165</v>
      </c>
      <c r="B7" s="482" t="s">
        <v>166</v>
      </c>
      <c r="C7" s="483" t="s">
        <v>167</v>
      </c>
      <c r="D7" s="484" t="s">
        <v>168</v>
      </c>
      <c r="E7" s="485"/>
      <c r="F7" s="485"/>
      <c r="G7" s="485"/>
      <c r="H7" s="485"/>
      <c r="I7" s="486"/>
    </row>
    <row r="8" spans="1:9" ht="51" x14ac:dyDescent="0.2">
      <c r="A8" s="482"/>
      <c r="B8" s="482"/>
      <c r="C8" s="487"/>
      <c r="D8" s="488" t="s">
        <v>0</v>
      </c>
      <c r="E8" s="489" t="s">
        <v>169</v>
      </c>
      <c r="F8" s="490" t="s">
        <v>2</v>
      </c>
      <c r="G8" s="490" t="s">
        <v>52</v>
      </c>
      <c r="H8" s="490" t="s">
        <v>1</v>
      </c>
      <c r="I8" s="490" t="s">
        <v>3</v>
      </c>
    </row>
    <row r="9" spans="1:9" x14ac:dyDescent="0.2">
      <c r="A9" s="491"/>
      <c r="B9" s="491"/>
      <c r="C9" s="492"/>
      <c r="D9" s="493"/>
      <c r="E9" s="494"/>
      <c r="F9" s="156">
        <f>+D9+E9</f>
        <v>0</v>
      </c>
      <c r="G9" s="495"/>
      <c r="H9" s="496">
        <f t="shared" ref="H9:H36" si="0">ROUND(F9*G9,0)</f>
        <v>0</v>
      </c>
      <c r="I9" s="497">
        <f t="shared" ref="I9:I36" si="1">+F9-H9</f>
        <v>0</v>
      </c>
    </row>
    <row r="10" spans="1:9" x14ac:dyDescent="0.2">
      <c r="A10" s="498"/>
      <c r="B10" s="498"/>
      <c r="C10" s="492"/>
      <c r="D10" s="493"/>
      <c r="E10" s="494"/>
      <c r="F10" s="156">
        <f>+D10+E10</f>
        <v>0</v>
      </c>
      <c r="G10" s="495"/>
      <c r="H10" s="496">
        <f t="shared" si="0"/>
        <v>0</v>
      </c>
      <c r="I10" s="497">
        <f t="shared" si="1"/>
        <v>0</v>
      </c>
    </row>
    <row r="11" spans="1:9" x14ac:dyDescent="0.2">
      <c r="A11" s="498"/>
      <c r="B11" s="498"/>
      <c r="C11" s="492"/>
      <c r="D11" s="499"/>
      <c r="E11" s="494"/>
      <c r="F11" s="156">
        <f t="shared" ref="F11:F36" si="2">+D11+E11</f>
        <v>0</v>
      </c>
      <c r="G11" s="495"/>
      <c r="H11" s="496">
        <f t="shared" si="0"/>
        <v>0</v>
      </c>
      <c r="I11" s="497">
        <f t="shared" si="1"/>
        <v>0</v>
      </c>
    </row>
    <row r="12" spans="1:9" x14ac:dyDescent="0.2">
      <c r="A12" s="498"/>
      <c r="B12" s="498"/>
      <c r="C12" s="492"/>
      <c r="D12" s="499"/>
      <c r="E12" s="494"/>
      <c r="F12" s="156">
        <f t="shared" si="2"/>
        <v>0</v>
      </c>
      <c r="G12" s="495"/>
      <c r="H12" s="496">
        <f t="shared" si="0"/>
        <v>0</v>
      </c>
      <c r="I12" s="497">
        <f t="shared" si="1"/>
        <v>0</v>
      </c>
    </row>
    <row r="13" spans="1:9" x14ac:dyDescent="0.2">
      <c r="A13" s="498"/>
      <c r="B13" s="498"/>
      <c r="C13" s="492"/>
      <c r="D13" s="499"/>
      <c r="E13" s="494"/>
      <c r="F13" s="156">
        <f t="shared" si="2"/>
        <v>0</v>
      </c>
      <c r="G13" s="495"/>
      <c r="H13" s="496">
        <f t="shared" si="0"/>
        <v>0</v>
      </c>
      <c r="I13" s="497">
        <f t="shared" si="1"/>
        <v>0</v>
      </c>
    </row>
    <row r="14" spans="1:9" x14ac:dyDescent="0.2">
      <c r="A14" s="498"/>
      <c r="B14" s="498"/>
      <c r="C14" s="492"/>
      <c r="D14" s="499"/>
      <c r="E14" s="494"/>
      <c r="F14" s="156">
        <f t="shared" si="2"/>
        <v>0</v>
      </c>
      <c r="G14" s="495"/>
      <c r="H14" s="496">
        <f t="shared" si="0"/>
        <v>0</v>
      </c>
      <c r="I14" s="497">
        <f t="shared" si="1"/>
        <v>0</v>
      </c>
    </row>
    <row r="15" spans="1:9" x14ac:dyDescent="0.2">
      <c r="A15" s="498"/>
      <c r="B15" s="498"/>
      <c r="C15" s="492"/>
      <c r="D15" s="499"/>
      <c r="E15" s="494"/>
      <c r="F15" s="156">
        <f t="shared" si="2"/>
        <v>0</v>
      </c>
      <c r="G15" s="495"/>
      <c r="H15" s="496">
        <f t="shared" si="0"/>
        <v>0</v>
      </c>
      <c r="I15" s="497">
        <f t="shared" si="1"/>
        <v>0</v>
      </c>
    </row>
    <row r="16" spans="1:9" x14ac:dyDescent="0.2">
      <c r="A16" s="498"/>
      <c r="B16" s="498"/>
      <c r="C16" s="492"/>
      <c r="D16" s="499"/>
      <c r="E16" s="494"/>
      <c r="F16" s="156">
        <f t="shared" si="2"/>
        <v>0</v>
      </c>
      <c r="G16" s="495"/>
      <c r="H16" s="496">
        <f t="shared" si="0"/>
        <v>0</v>
      </c>
      <c r="I16" s="497">
        <f t="shared" si="1"/>
        <v>0</v>
      </c>
    </row>
    <row r="17" spans="1:9" x14ac:dyDescent="0.2">
      <c r="A17" s="498"/>
      <c r="B17" s="498"/>
      <c r="C17" s="492"/>
      <c r="D17" s="499"/>
      <c r="E17" s="494"/>
      <c r="F17" s="156">
        <f t="shared" si="2"/>
        <v>0</v>
      </c>
      <c r="G17" s="495"/>
      <c r="H17" s="496">
        <f t="shared" si="0"/>
        <v>0</v>
      </c>
      <c r="I17" s="497">
        <f t="shared" si="1"/>
        <v>0</v>
      </c>
    </row>
    <row r="18" spans="1:9" x14ac:dyDescent="0.2">
      <c r="A18" s="498"/>
      <c r="B18" s="498"/>
      <c r="C18" s="492"/>
      <c r="D18" s="499"/>
      <c r="E18" s="494"/>
      <c r="F18" s="156">
        <f t="shared" si="2"/>
        <v>0</v>
      </c>
      <c r="G18" s="495"/>
      <c r="H18" s="496">
        <f t="shared" si="0"/>
        <v>0</v>
      </c>
      <c r="I18" s="497">
        <f t="shared" si="1"/>
        <v>0</v>
      </c>
    </row>
    <row r="19" spans="1:9" x14ac:dyDescent="0.2">
      <c r="A19" s="498"/>
      <c r="B19" s="498"/>
      <c r="C19" s="492"/>
      <c r="D19" s="499"/>
      <c r="E19" s="494"/>
      <c r="F19" s="156">
        <f t="shared" si="2"/>
        <v>0</v>
      </c>
      <c r="G19" s="495"/>
      <c r="H19" s="496">
        <f t="shared" si="0"/>
        <v>0</v>
      </c>
      <c r="I19" s="497">
        <f t="shared" si="1"/>
        <v>0</v>
      </c>
    </row>
    <row r="20" spans="1:9" x14ac:dyDescent="0.2">
      <c r="A20" s="498"/>
      <c r="B20" s="498"/>
      <c r="C20" s="492"/>
      <c r="D20" s="499"/>
      <c r="E20" s="494"/>
      <c r="F20" s="156">
        <f t="shared" si="2"/>
        <v>0</v>
      </c>
      <c r="G20" s="495"/>
      <c r="H20" s="496">
        <f t="shared" si="0"/>
        <v>0</v>
      </c>
      <c r="I20" s="497">
        <f t="shared" si="1"/>
        <v>0</v>
      </c>
    </row>
    <row r="21" spans="1:9" x14ac:dyDescent="0.2">
      <c r="A21" s="498"/>
      <c r="B21" s="498"/>
      <c r="C21" s="492"/>
      <c r="D21" s="499"/>
      <c r="E21" s="494"/>
      <c r="F21" s="156">
        <f t="shared" si="2"/>
        <v>0</v>
      </c>
      <c r="G21" s="495"/>
      <c r="H21" s="496">
        <f t="shared" si="0"/>
        <v>0</v>
      </c>
      <c r="I21" s="497">
        <f t="shared" si="1"/>
        <v>0</v>
      </c>
    </row>
    <row r="22" spans="1:9" x14ac:dyDescent="0.2">
      <c r="A22" s="498"/>
      <c r="B22" s="498"/>
      <c r="C22" s="492"/>
      <c r="D22" s="499"/>
      <c r="E22" s="494"/>
      <c r="F22" s="156">
        <f t="shared" si="2"/>
        <v>0</v>
      </c>
      <c r="G22" s="495"/>
      <c r="H22" s="496">
        <f t="shared" si="0"/>
        <v>0</v>
      </c>
      <c r="I22" s="497">
        <f t="shared" si="1"/>
        <v>0</v>
      </c>
    </row>
    <row r="23" spans="1:9" x14ac:dyDescent="0.2">
      <c r="A23" s="498"/>
      <c r="B23" s="498"/>
      <c r="C23" s="492"/>
      <c r="D23" s="499"/>
      <c r="E23" s="494"/>
      <c r="F23" s="156">
        <f t="shared" si="2"/>
        <v>0</v>
      </c>
      <c r="G23" s="495"/>
      <c r="H23" s="496">
        <f t="shared" si="0"/>
        <v>0</v>
      </c>
      <c r="I23" s="497">
        <f t="shared" si="1"/>
        <v>0</v>
      </c>
    </row>
    <row r="24" spans="1:9" x14ac:dyDescent="0.2">
      <c r="A24" s="498"/>
      <c r="B24" s="498"/>
      <c r="C24" s="492"/>
      <c r="D24" s="499"/>
      <c r="E24" s="494"/>
      <c r="F24" s="156">
        <f t="shared" si="2"/>
        <v>0</v>
      </c>
      <c r="G24" s="495"/>
      <c r="H24" s="496">
        <f t="shared" si="0"/>
        <v>0</v>
      </c>
      <c r="I24" s="497">
        <f t="shared" si="1"/>
        <v>0</v>
      </c>
    </row>
    <row r="25" spans="1:9" x14ac:dyDescent="0.2">
      <c r="A25" s="498"/>
      <c r="B25" s="498"/>
      <c r="C25" s="492"/>
      <c r="D25" s="499"/>
      <c r="E25" s="494"/>
      <c r="F25" s="156">
        <f t="shared" si="2"/>
        <v>0</v>
      </c>
      <c r="G25" s="495"/>
      <c r="H25" s="496">
        <f t="shared" si="0"/>
        <v>0</v>
      </c>
      <c r="I25" s="497">
        <f t="shared" si="1"/>
        <v>0</v>
      </c>
    </row>
    <row r="26" spans="1:9" x14ac:dyDescent="0.2">
      <c r="A26" s="498"/>
      <c r="B26" s="498"/>
      <c r="C26" s="492"/>
      <c r="D26" s="499"/>
      <c r="E26" s="494"/>
      <c r="F26" s="156">
        <f t="shared" si="2"/>
        <v>0</v>
      </c>
      <c r="G26" s="495"/>
      <c r="H26" s="496">
        <f t="shared" si="0"/>
        <v>0</v>
      </c>
      <c r="I26" s="497">
        <f t="shared" si="1"/>
        <v>0</v>
      </c>
    </row>
    <row r="27" spans="1:9" x14ac:dyDescent="0.2">
      <c r="A27" s="498"/>
      <c r="B27" s="498"/>
      <c r="C27" s="492"/>
      <c r="D27" s="499"/>
      <c r="E27" s="494"/>
      <c r="F27" s="156">
        <f t="shared" si="2"/>
        <v>0</v>
      </c>
      <c r="G27" s="495"/>
      <c r="H27" s="496">
        <f t="shared" si="0"/>
        <v>0</v>
      </c>
      <c r="I27" s="497">
        <f t="shared" si="1"/>
        <v>0</v>
      </c>
    </row>
    <row r="28" spans="1:9" x14ac:dyDescent="0.2">
      <c r="A28" s="498"/>
      <c r="B28" s="498"/>
      <c r="C28" s="492"/>
      <c r="D28" s="499"/>
      <c r="E28" s="494"/>
      <c r="F28" s="156">
        <f t="shared" si="2"/>
        <v>0</v>
      </c>
      <c r="G28" s="495"/>
      <c r="H28" s="496">
        <f t="shared" si="0"/>
        <v>0</v>
      </c>
      <c r="I28" s="497">
        <f t="shared" si="1"/>
        <v>0</v>
      </c>
    </row>
    <row r="29" spans="1:9" x14ac:dyDescent="0.2">
      <c r="A29" s="498"/>
      <c r="B29" s="498"/>
      <c r="C29" s="492"/>
      <c r="D29" s="499"/>
      <c r="E29" s="494"/>
      <c r="F29" s="156">
        <f t="shared" si="2"/>
        <v>0</v>
      </c>
      <c r="G29" s="495"/>
      <c r="H29" s="496">
        <f t="shared" si="0"/>
        <v>0</v>
      </c>
      <c r="I29" s="497">
        <f t="shared" si="1"/>
        <v>0</v>
      </c>
    </row>
    <row r="30" spans="1:9" x14ac:dyDescent="0.2">
      <c r="A30" s="498"/>
      <c r="B30" s="498"/>
      <c r="C30" s="492"/>
      <c r="D30" s="499"/>
      <c r="E30" s="494"/>
      <c r="F30" s="156">
        <f t="shared" si="2"/>
        <v>0</v>
      </c>
      <c r="G30" s="495"/>
      <c r="H30" s="496">
        <f t="shared" si="0"/>
        <v>0</v>
      </c>
      <c r="I30" s="497">
        <f t="shared" si="1"/>
        <v>0</v>
      </c>
    </row>
    <row r="31" spans="1:9" x14ac:dyDescent="0.2">
      <c r="A31" s="498"/>
      <c r="B31" s="498"/>
      <c r="C31" s="492"/>
      <c r="D31" s="499"/>
      <c r="E31" s="494"/>
      <c r="F31" s="156">
        <f t="shared" si="2"/>
        <v>0</v>
      </c>
      <c r="G31" s="495"/>
      <c r="H31" s="496">
        <f t="shared" si="0"/>
        <v>0</v>
      </c>
      <c r="I31" s="497">
        <f t="shared" si="1"/>
        <v>0</v>
      </c>
    </row>
    <row r="32" spans="1:9" x14ac:dyDescent="0.2">
      <c r="A32" s="498"/>
      <c r="B32" s="498"/>
      <c r="C32" s="492"/>
      <c r="D32" s="499"/>
      <c r="E32" s="494"/>
      <c r="F32" s="156">
        <f t="shared" si="2"/>
        <v>0</v>
      </c>
      <c r="G32" s="495"/>
      <c r="H32" s="496">
        <f t="shared" si="0"/>
        <v>0</v>
      </c>
      <c r="I32" s="497">
        <f t="shared" si="1"/>
        <v>0</v>
      </c>
    </row>
    <row r="33" spans="1:9" x14ac:dyDescent="0.2">
      <c r="A33" s="498"/>
      <c r="B33" s="498"/>
      <c r="C33" s="492"/>
      <c r="D33" s="499"/>
      <c r="E33" s="494"/>
      <c r="F33" s="156">
        <f t="shared" si="2"/>
        <v>0</v>
      </c>
      <c r="G33" s="495"/>
      <c r="H33" s="496">
        <f t="shared" si="0"/>
        <v>0</v>
      </c>
      <c r="I33" s="497">
        <f t="shared" si="1"/>
        <v>0</v>
      </c>
    </row>
    <row r="34" spans="1:9" x14ac:dyDescent="0.2">
      <c r="A34" s="498"/>
      <c r="B34" s="498"/>
      <c r="C34" s="492"/>
      <c r="D34" s="499"/>
      <c r="E34" s="494"/>
      <c r="F34" s="156">
        <f t="shared" si="2"/>
        <v>0</v>
      </c>
      <c r="G34" s="495"/>
      <c r="H34" s="496">
        <f t="shared" si="0"/>
        <v>0</v>
      </c>
      <c r="I34" s="497">
        <f t="shared" si="1"/>
        <v>0</v>
      </c>
    </row>
    <row r="35" spans="1:9" x14ac:dyDescent="0.2">
      <c r="A35" s="498"/>
      <c r="B35" s="498"/>
      <c r="C35" s="492"/>
      <c r="D35" s="499"/>
      <c r="E35" s="494"/>
      <c r="F35" s="156">
        <f t="shared" si="2"/>
        <v>0</v>
      </c>
      <c r="G35" s="495"/>
      <c r="H35" s="496">
        <f t="shared" si="0"/>
        <v>0</v>
      </c>
      <c r="I35" s="497">
        <f t="shared" si="1"/>
        <v>0</v>
      </c>
    </row>
    <row r="36" spans="1:9" x14ac:dyDescent="0.2">
      <c r="A36" s="498"/>
      <c r="B36" s="498"/>
      <c r="C36" s="492"/>
      <c r="D36" s="499"/>
      <c r="E36" s="494"/>
      <c r="F36" s="156">
        <f t="shared" si="2"/>
        <v>0</v>
      </c>
      <c r="G36" s="495"/>
      <c r="H36" s="496">
        <f t="shared" si="0"/>
        <v>0</v>
      </c>
      <c r="I36" s="497">
        <f t="shared" si="1"/>
        <v>0</v>
      </c>
    </row>
    <row r="37" spans="1:9" ht="13.5" customHeight="1" x14ac:dyDescent="0.2">
      <c r="A37" s="500" t="s">
        <v>42</v>
      </c>
      <c r="B37" s="501"/>
      <c r="C37" s="501"/>
      <c r="D37" s="501"/>
      <c r="E37" s="502"/>
      <c r="F37" s="160">
        <f>SUM(F9:F36)</f>
        <v>0</v>
      </c>
      <c r="G37" s="501"/>
      <c r="H37" s="160">
        <f>SUM(H9:H36)</f>
        <v>0</v>
      </c>
      <c r="I37" s="160">
        <f>SUM(I9:I36)</f>
        <v>0</v>
      </c>
    </row>
  </sheetData>
  <sheetProtection algorithmName="SHA-512" hashValue="Tmvqq1UW4eRouJwqDoB5eGwJR3mnIGB7m806Q35sviPJ8nfpyUuJeDE9xPjC90T5Gnq0XyKrBsziB4hnh5NvYQ==" saltValue="w2D7b3NhZCMmPPy5XPo5Ng==" spinCount="100000" sheet="1" objects="1" scenarios="1" selectLockedCell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DA51-4F79-444F-93B6-6AE3278EF22B}">
  <sheetPr codeName="Sheet5"/>
  <dimension ref="A1:Q94"/>
  <sheetViews>
    <sheetView topLeftCell="B5" zoomScale="90" zoomScaleNormal="90" zoomScaleSheetLayoutView="100" zoomScalePageLayoutView="115" workbookViewId="0">
      <selection activeCell="I23" sqref="I23"/>
    </sheetView>
  </sheetViews>
  <sheetFormatPr defaultColWidth="10.33203125" defaultRowHeight="14.25" x14ac:dyDescent="0.2"/>
  <cols>
    <col min="1" max="1" width="37.6640625" style="41" customWidth="1"/>
    <col min="2" max="2" width="30.33203125" style="40" customWidth="1"/>
    <col min="3" max="3" width="12.5" style="40" customWidth="1"/>
    <col min="4" max="4" width="28.33203125" style="40" customWidth="1"/>
    <col min="5" max="5" width="26.33203125" style="1" customWidth="1"/>
    <col min="6" max="6" width="25.6640625" style="1" customWidth="1"/>
    <col min="7" max="7" width="33.33203125" style="1" customWidth="1"/>
    <col min="8" max="8" width="39.6640625" style="1" customWidth="1"/>
    <col min="9" max="9" width="14.5" style="1" bestFit="1" customWidth="1"/>
    <col min="10" max="13" width="10.33203125" style="1"/>
    <col min="14" max="14" width="17" style="1" bestFit="1" customWidth="1"/>
    <col min="15" max="16384" width="10.33203125" style="1"/>
  </cols>
  <sheetData>
    <row r="1" spans="1:8" ht="25.5" customHeight="1" x14ac:dyDescent="0.2">
      <c r="A1" s="299" t="s">
        <v>69</v>
      </c>
      <c r="B1" s="300"/>
      <c r="C1" s="300"/>
      <c r="D1" s="300"/>
      <c r="E1" s="300"/>
      <c r="F1" s="300"/>
      <c r="G1" s="300"/>
      <c r="H1" s="301"/>
    </row>
    <row r="2" spans="1:8" ht="15" customHeight="1" x14ac:dyDescent="0.2">
      <c r="A2" s="308" t="s">
        <v>70</v>
      </c>
      <c r="B2" s="309"/>
      <c r="C2" s="309"/>
      <c r="D2" s="309"/>
      <c r="E2" s="309"/>
      <c r="F2" s="309"/>
      <c r="G2" s="309"/>
      <c r="H2" s="310"/>
    </row>
    <row r="3" spans="1:8" x14ac:dyDescent="0.2">
      <c r="A3" s="311"/>
      <c r="B3" s="312"/>
      <c r="C3" s="312"/>
      <c r="D3" s="312"/>
      <c r="E3" s="312"/>
      <c r="F3" s="312"/>
      <c r="G3" s="312"/>
      <c r="H3" s="313"/>
    </row>
    <row r="4" spans="1:8" ht="15" x14ac:dyDescent="0.2">
      <c r="A4" s="2" t="s">
        <v>4</v>
      </c>
      <c r="B4" s="314" t="s">
        <v>5</v>
      </c>
      <c r="C4" s="315"/>
      <c r="D4" s="315"/>
      <c r="E4" s="315"/>
      <c r="F4" s="315"/>
      <c r="G4" s="315"/>
      <c r="H4" s="316"/>
    </row>
    <row r="5" spans="1:8" ht="15" x14ac:dyDescent="0.2">
      <c r="A5" s="3" t="s">
        <v>6</v>
      </c>
      <c r="B5" s="314" t="s">
        <v>7</v>
      </c>
      <c r="C5" s="315"/>
      <c r="D5" s="315"/>
      <c r="E5" s="315"/>
      <c r="F5" s="315"/>
      <c r="G5" s="315"/>
      <c r="H5" s="316"/>
    </row>
    <row r="6" spans="1:8" s="51" customFormat="1" ht="42" customHeight="1" x14ac:dyDescent="0.2">
      <c r="A6" s="317" t="s">
        <v>58</v>
      </c>
      <c r="B6" s="318"/>
      <c r="C6" s="318"/>
      <c r="D6" s="57" t="s">
        <v>14</v>
      </c>
      <c r="E6" s="57" t="s">
        <v>37</v>
      </c>
      <c r="F6" s="58" t="s">
        <v>13</v>
      </c>
      <c r="G6" s="319" t="s">
        <v>61</v>
      </c>
      <c r="H6" s="320"/>
    </row>
    <row r="7" spans="1:8" x14ac:dyDescent="0.2">
      <c r="A7" s="411" t="s">
        <v>26</v>
      </c>
      <c r="B7" s="326"/>
      <c r="C7" s="327"/>
      <c r="D7" s="92"/>
      <c r="E7" s="6"/>
      <c r="F7" s="7">
        <f t="shared" ref="F7:F20" si="0">+E7+D7</f>
        <v>0</v>
      </c>
      <c r="G7" s="321"/>
      <c r="H7" s="323"/>
    </row>
    <row r="8" spans="1:8" x14ac:dyDescent="0.2">
      <c r="A8" s="321" t="s">
        <v>25</v>
      </c>
      <c r="B8" s="322"/>
      <c r="C8" s="323"/>
      <c r="D8" s="6"/>
      <c r="E8" s="63"/>
      <c r="F8" s="64">
        <f>+E8+D8</f>
        <v>0</v>
      </c>
      <c r="G8" s="321"/>
      <c r="H8" s="323"/>
    </row>
    <row r="9" spans="1:8" x14ac:dyDescent="0.2">
      <c r="A9" s="321" t="s">
        <v>24</v>
      </c>
      <c r="B9" s="322"/>
      <c r="C9" s="323"/>
      <c r="D9" s="6"/>
      <c r="E9" s="63"/>
      <c r="F9" s="64">
        <f t="shared" si="0"/>
        <v>0</v>
      </c>
      <c r="G9" s="321"/>
      <c r="H9" s="323"/>
    </row>
    <row r="10" spans="1:8" x14ac:dyDescent="0.2">
      <c r="A10" s="321" t="s">
        <v>23</v>
      </c>
      <c r="B10" s="322"/>
      <c r="C10" s="323"/>
      <c r="D10" s="6"/>
      <c r="E10" s="63"/>
      <c r="F10" s="64">
        <f t="shared" si="0"/>
        <v>0</v>
      </c>
      <c r="G10" s="321"/>
      <c r="H10" s="323"/>
    </row>
    <row r="11" spans="1:8" x14ac:dyDescent="0.2">
      <c r="A11" s="321" t="s">
        <v>22</v>
      </c>
      <c r="B11" s="322"/>
      <c r="C11" s="323"/>
      <c r="D11" s="6"/>
      <c r="E11" s="63"/>
      <c r="F11" s="64">
        <f t="shared" si="0"/>
        <v>0</v>
      </c>
      <c r="G11" s="321"/>
      <c r="H11" s="323"/>
    </row>
    <row r="12" spans="1:8" x14ac:dyDescent="0.2">
      <c r="A12" s="321" t="s">
        <v>21</v>
      </c>
      <c r="B12" s="322"/>
      <c r="C12" s="323"/>
      <c r="D12" s="8"/>
      <c r="E12" s="63"/>
      <c r="F12" s="64">
        <f t="shared" si="0"/>
        <v>0</v>
      </c>
      <c r="G12" s="321"/>
      <c r="H12" s="323"/>
    </row>
    <row r="13" spans="1:8" x14ac:dyDescent="0.2">
      <c r="A13" s="328" t="s">
        <v>20</v>
      </c>
      <c r="B13" s="322"/>
      <c r="C13" s="323"/>
      <c r="D13" s="8"/>
      <c r="E13" s="63"/>
      <c r="F13" s="64">
        <f t="shared" si="0"/>
        <v>0</v>
      </c>
      <c r="G13" s="321"/>
      <c r="H13" s="323"/>
    </row>
    <row r="14" spans="1:8" x14ac:dyDescent="0.2">
      <c r="A14" s="321" t="s">
        <v>12</v>
      </c>
      <c r="B14" s="322"/>
      <c r="C14" s="323"/>
      <c r="D14" s="8"/>
      <c r="E14" s="63"/>
      <c r="F14" s="64">
        <f t="shared" si="0"/>
        <v>0</v>
      </c>
      <c r="G14" s="321"/>
      <c r="H14" s="323"/>
    </row>
    <row r="15" spans="1:8" x14ac:dyDescent="0.2">
      <c r="A15" s="321" t="s">
        <v>19</v>
      </c>
      <c r="B15" s="322"/>
      <c r="C15" s="323"/>
      <c r="D15" s="8"/>
      <c r="E15" s="63"/>
      <c r="F15" s="64">
        <f t="shared" si="0"/>
        <v>0</v>
      </c>
      <c r="G15" s="321"/>
      <c r="H15" s="323"/>
    </row>
    <row r="16" spans="1:8" x14ac:dyDescent="0.2">
      <c r="A16" s="321" t="s">
        <v>18</v>
      </c>
      <c r="B16" s="322"/>
      <c r="C16" s="323"/>
      <c r="D16" s="8"/>
      <c r="E16" s="63"/>
      <c r="F16" s="64">
        <f>+E16+D16</f>
        <v>0</v>
      </c>
      <c r="G16" s="321"/>
      <c r="H16" s="323"/>
    </row>
    <row r="17" spans="1:8" x14ac:dyDescent="0.2">
      <c r="A17" s="321" t="s">
        <v>17</v>
      </c>
      <c r="B17" s="322"/>
      <c r="C17" s="323"/>
      <c r="D17" s="8"/>
      <c r="E17" s="63"/>
      <c r="F17" s="64">
        <f t="shared" si="0"/>
        <v>0</v>
      </c>
      <c r="G17" s="321"/>
      <c r="H17" s="323"/>
    </row>
    <row r="18" spans="1:8" x14ac:dyDescent="0.2">
      <c r="A18" s="321" t="s">
        <v>12</v>
      </c>
      <c r="B18" s="322"/>
      <c r="C18" s="323"/>
      <c r="D18" s="8"/>
      <c r="E18" s="63"/>
      <c r="F18" s="64">
        <f t="shared" si="0"/>
        <v>0</v>
      </c>
      <c r="G18" s="321"/>
      <c r="H18" s="323"/>
    </row>
    <row r="19" spans="1:8" x14ac:dyDescent="0.2">
      <c r="A19" s="321" t="s">
        <v>12</v>
      </c>
      <c r="B19" s="322"/>
      <c r="C19" s="322"/>
      <c r="D19" s="8"/>
      <c r="E19" s="63"/>
      <c r="F19" s="64">
        <f t="shared" si="0"/>
        <v>0</v>
      </c>
      <c r="G19" s="321"/>
      <c r="H19" s="323"/>
    </row>
    <row r="20" spans="1:8" s="48" customFormat="1" x14ac:dyDescent="0.2">
      <c r="A20" s="341" t="s">
        <v>16</v>
      </c>
      <c r="B20" s="342"/>
      <c r="C20" s="343"/>
      <c r="D20" s="43">
        <f>SUM(D7:D19)</f>
        <v>0</v>
      </c>
      <c r="E20" s="44">
        <f>SUM(E7:E19)</f>
        <v>0</v>
      </c>
      <c r="F20" s="65">
        <f t="shared" si="0"/>
        <v>0</v>
      </c>
      <c r="G20" s="45"/>
      <c r="H20" s="46"/>
    </row>
    <row r="21" spans="1:8" x14ac:dyDescent="0.2">
      <c r="A21" s="344"/>
      <c r="B21" s="345"/>
      <c r="C21" s="345"/>
      <c r="D21" s="345"/>
      <c r="E21" s="345"/>
      <c r="F21" s="345"/>
      <c r="G21" s="345"/>
      <c r="H21" s="346"/>
    </row>
    <row r="22" spans="1:8" s="11" customFormat="1" ht="38.25" customHeight="1" x14ac:dyDescent="0.25">
      <c r="A22" s="319" t="s">
        <v>15</v>
      </c>
      <c r="B22" s="347"/>
      <c r="C22" s="348"/>
      <c r="D22" s="59" t="s">
        <v>14</v>
      </c>
      <c r="E22" s="60" t="s">
        <v>37</v>
      </c>
      <c r="F22" s="60" t="s">
        <v>13</v>
      </c>
      <c r="G22" s="347" t="s">
        <v>54</v>
      </c>
      <c r="H22" s="347"/>
    </row>
    <row r="23" spans="1:8" ht="64.5" customHeight="1" x14ac:dyDescent="0.2">
      <c r="A23" s="329" t="s">
        <v>59</v>
      </c>
      <c r="B23" s="330"/>
      <c r="C23" s="331"/>
      <c r="D23" s="66">
        <f>+'Personnel Schedule Yr 3'!H37</f>
        <v>0</v>
      </c>
      <c r="E23" s="67">
        <f>+'Personnel Schedule Yr 3'!I37</f>
        <v>0</v>
      </c>
      <c r="F23" s="97">
        <f>+'Personnel Schedule Yr 3'!F37</f>
        <v>0</v>
      </c>
      <c r="G23" s="349" t="s">
        <v>83</v>
      </c>
      <c r="H23" s="350"/>
    </row>
    <row r="24" spans="1:8" x14ac:dyDescent="0.2">
      <c r="A24" s="332"/>
      <c r="B24" s="333"/>
      <c r="C24" s="333"/>
      <c r="D24" s="68"/>
      <c r="E24" s="69"/>
      <c r="F24" s="68"/>
      <c r="G24" s="333"/>
      <c r="H24" s="334"/>
    </row>
    <row r="25" spans="1:8" s="51" customFormat="1" ht="38.25" customHeight="1" x14ac:dyDescent="0.2">
      <c r="A25" s="49" t="s">
        <v>60</v>
      </c>
      <c r="B25" s="335" t="s">
        <v>27</v>
      </c>
      <c r="C25" s="336"/>
      <c r="D25" s="70"/>
      <c r="E25" s="71"/>
      <c r="F25" s="72"/>
      <c r="G25" s="337"/>
      <c r="H25" s="338"/>
    </row>
    <row r="26" spans="1:8" x14ac:dyDescent="0.2">
      <c r="A26" s="12"/>
      <c r="B26" s="339"/>
      <c r="C26" s="340"/>
      <c r="D26" s="92"/>
      <c r="E26" s="92"/>
      <c r="F26" s="91">
        <f>+D26+E26</f>
        <v>0</v>
      </c>
      <c r="G26" s="321"/>
      <c r="H26" s="323"/>
    </row>
    <row r="27" spans="1:8" x14ac:dyDescent="0.2">
      <c r="A27" s="12"/>
      <c r="B27" s="339"/>
      <c r="C27" s="340"/>
      <c r="D27" s="92"/>
      <c r="E27" s="92"/>
      <c r="F27" s="91">
        <f>+D27+E27</f>
        <v>0</v>
      </c>
      <c r="G27" s="321"/>
      <c r="H27" s="323"/>
    </row>
    <row r="28" spans="1:8" x14ac:dyDescent="0.2">
      <c r="A28" s="12"/>
      <c r="B28" s="339"/>
      <c r="C28" s="340"/>
      <c r="D28" s="92"/>
      <c r="E28" s="92"/>
      <c r="F28" s="91">
        <f t="shared" ref="F28" si="1">+D28+E28</f>
        <v>0</v>
      </c>
      <c r="G28" s="321"/>
      <c r="H28" s="323"/>
    </row>
    <row r="29" spans="1:8" ht="14.25" customHeight="1" x14ac:dyDescent="0.2">
      <c r="A29" s="4" t="s">
        <v>28</v>
      </c>
      <c r="B29" s="4" t="s">
        <v>45</v>
      </c>
      <c r="C29" s="4" t="s">
        <v>53</v>
      </c>
      <c r="D29" s="73"/>
      <c r="E29" s="74"/>
      <c r="F29" s="72"/>
      <c r="G29" s="354"/>
      <c r="H29" s="355"/>
    </row>
    <row r="30" spans="1:8" x14ac:dyDescent="0.2">
      <c r="A30" s="54"/>
      <c r="B30" s="12"/>
      <c r="C30" s="89"/>
      <c r="D30" s="88">
        <f>B30*C30</f>
        <v>0</v>
      </c>
      <c r="E30" s="90"/>
      <c r="F30" s="91">
        <f>+D30+E30</f>
        <v>0</v>
      </c>
      <c r="G30" s="321"/>
      <c r="H30" s="323"/>
    </row>
    <row r="31" spans="1:8" x14ac:dyDescent="0.2">
      <c r="A31" s="12"/>
      <c r="B31" s="12"/>
      <c r="C31" s="89"/>
      <c r="D31" s="88">
        <f t="shared" ref="D31:D32" si="2">B31*C31</f>
        <v>0</v>
      </c>
      <c r="E31" s="90"/>
      <c r="F31" s="91">
        <f t="shared" ref="F31:F32" si="3">+D31+E31</f>
        <v>0</v>
      </c>
      <c r="G31" s="321"/>
      <c r="H31" s="323"/>
    </row>
    <row r="32" spans="1:8" x14ac:dyDescent="0.2">
      <c r="A32" s="12"/>
      <c r="B32" s="12"/>
      <c r="C32" s="89"/>
      <c r="D32" s="88">
        <f t="shared" si="2"/>
        <v>0</v>
      </c>
      <c r="E32" s="90"/>
      <c r="F32" s="91">
        <f t="shared" si="3"/>
        <v>0</v>
      </c>
      <c r="G32" s="321"/>
      <c r="H32" s="323"/>
    </row>
    <row r="33" spans="1:13" s="51" customFormat="1" ht="76.5" x14ac:dyDescent="0.2">
      <c r="A33" s="50" t="s">
        <v>29</v>
      </c>
      <c r="B33" s="351" t="s">
        <v>43</v>
      </c>
      <c r="C33" s="336"/>
      <c r="D33" s="75"/>
      <c r="E33" s="76"/>
      <c r="F33" s="77"/>
      <c r="G33" s="50" t="s">
        <v>44</v>
      </c>
      <c r="H33" s="56" t="s">
        <v>177</v>
      </c>
    </row>
    <row r="34" spans="1:13" ht="64.5" customHeight="1" x14ac:dyDescent="0.2">
      <c r="A34" s="481"/>
      <c r="B34" s="352"/>
      <c r="C34" s="353"/>
      <c r="D34" s="93"/>
      <c r="E34" s="241"/>
      <c r="F34" s="96">
        <f>+D34+E34</f>
        <v>0</v>
      </c>
      <c r="G34" s="126"/>
      <c r="H34" s="127"/>
    </row>
    <row r="35" spans="1:13" x14ac:dyDescent="0.2">
      <c r="A35" s="481"/>
      <c r="B35" s="339"/>
      <c r="C35" s="340"/>
      <c r="D35" s="95"/>
      <c r="E35" s="242"/>
      <c r="F35" s="98">
        <f t="shared" ref="F35:F36" si="4">+D35+E35</f>
        <v>0</v>
      </c>
      <c r="G35" s="126"/>
      <c r="H35" s="127"/>
    </row>
    <row r="36" spans="1:13" x14ac:dyDescent="0.2">
      <c r="A36" s="481"/>
      <c r="B36" s="339"/>
      <c r="C36" s="340"/>
      <c r="D36" s="95"/>
      <c r="E36" s="242"/>
      <c r="F36" s="98">
        <f t="shared" si="4"/>
        <v>0</v>
      </c>
      <c r="G36" s="126"/>
      <c r="H36" s="129"/>
    </row>
    <row r="37" spans="1:13" s="51" customFormat="1" ht="53.25" customHeight="1" x14ac:dyDescent="0.2">
      <c r="A37" s="50" t="s">
        <v>31</v>
      </c>
      <c r="B37" s="52" t="s">
        <v>56</v>
      </c>
      <c r="C37" s="53" t="s">
        <v>47</v>
      </c>
      <c r="D37" s="76"/>
      <c r="E37" s="71"/>
      <c r="F37" s="77"/>
      <c r="G37" s="337" t="s">
        <v>30</v>
      </c>
      <c r="H37" s="338"/>
    </row>
    <row r="38" spans="1:13" x14ac:dyDescent="0.2">
      <c r="A38" s="481"/>
      <c r="B38" s="16"/>
      <c r="C38" s="17"/>
      <c r="D38" s="79"/>
      <c r="E38" s="90"/>
      <c r="F38" s="80">
        <f>D38+E38</f>
        <v>0</v>
      </c>
      <c r="G38" s="362"/>
      <c r="H38" s="363"/>
    </row>
    <row r="39" spans="1:13" ht="15.75" customHeight="1" x14ac:dyDescent="0.2">
      <c r="A39" s="481"/>
      <c r="B39" s="16"/>
      <c r="C39" s="17"/>
      <c r="D39" s="79"/>
      <c r="E39" s="90"/>
      <c r="F39" s="80">
        <f t="shared" ref="F39:F40" si="5">D39+E39</f>
        <v>0</v>
      </c>
      <c r="G39" s="364"/>
      <c r="H39" s="363"/>
    </row>
    <row r="40" spans="1:13" x14ac:dyDescent="0.2">
      <c r="A40" s="481"/>
      <c r="B40" s="16"/>
      <c r="C40" s="17"/>
      <c r="D40" s="79"/>
      <c r="E40" s="90"/>
      <c r="F40" s="80">
        <f t="shared" si="5"/>
        <v>0</v>
      </c>
      <c r="G40" s="364"/>
      <c r="H40" s="363"/>
    </row>
    <row r="41" spans="1:13" ht="38.25" customHeight="1" x14ac:dyDescent="0.2">
      <c r="A41" s="337" t="s">
        <v>32</v>
      </c>
      <c r="B41" s="365"/>
      <c r="C41" s="338"/>
      <c r="D41" s="81"/>
      <c r="E41" s="82"/>
      <c r="F41" s="99"/>
      <c r="G41" s="311" t="s">
        <v>33</v>
      </c>
      <c r="H41" s="313"/>
      <c r="I41" s="5"/>
      <c r="J41" s="115"/>
      <c r="K41" s="115"/>
      <c r="L41" s="115"/>
      <c r="M41" s="115"/>
    </row>
    <row r="42" spans="1:13" x14ac:dyDescent="0.2">
      <c r="A42" s="361"/>
      <c r="B42" s="357"/>
      <c r="C42" s="358"/>
      <c r="D42" s="92"/>
      <c r="E42" s="244"/>
      <c r="F42" s="91">
        <f>+D42+E42</f>
        <v>0</v>
      </c>
      <c r="G42" s="359"/>
      <c r="H42" s="360"/>
      <c r="I42" s="5"/>
      <c r="J42" s="115"/>
      <c r="K42" s="115"/>
      <c r="L42" s="115"/>
      <c r="M42" s="115"/>
    </row>
    <row r="43" spans="1:13" x14ac:dyDescent="0.2">
      <c r="A43" s="361"/>
      <c r="B43" s="357"/>
      <c r="C43" s="358"/>
      <c r="D43" s="92"/>
      <c r="E43" s="244"/>
      <c r="F43" s="91">
        <f t="shared" ref="F43:F57" si="6">+D43+E43</f>
        <v>0</v>
      </c>
      <c r="G43" s="359"/>
      <c r="H43" s="360"/>
      <c r="I43" s="5"/>
      <c r="J43" s="115"/>
      <c r="K43" s="115"/>
      <c r="L43" s="115"/>
      <c r="M43" s="115"/>
    </row>
    <row r="44" spans="1:13" ht="14.25" customHeight="1" x14ac:dyDescent="0.2">
      <c r="A44" s="361"/>
      <c r="B44" s="357"/>
      <c r="C44" s="358"/>
      <c r="D44" s="92"/>
      <c r="E44" s="244"/>
      <c r="F44" s="91">
        <f t="shared" si="6"/>
        <v>0</v>
      </c>
      <c r="G44" s="359"/>
      <c r="H44" s="360"/>
      <c r="I44" s="5"/>
      <c r="J44" s="115"/>
      <c r="K44" s="115"/>
      <c r="L44" s="115"/>
      <c r="M44" s="115"/>
    </row>
    <row r="45" spans="1:13" ht="24" customHeight="1" x14ac:dyDescent="0.2">
      <c r="A45" s="361"/>
      <c r="B45" s="357"/>
      <c r="C45" s="358"/>
      <c r="D45" s="92"/>
      <c r="E45" s="244"/>
      <c r="F45" s="91">
        <f t="shared" si="6"/>
        <v>0</v>
      </c>
      <c r="G45" s="359"/>
      <c r="H45" s="360"/>
      <c r="I45" s="5"/>
      <c r="J45" s="115"/>
      <c r="K45" s="115"/>
      <c r="L45" s="115"/>
      <c r="M45" s="115"/>
    </row>
    <row r="46" spans="1:13" ht="24" customHeight="1" x14ac:dyDescent="0.2">
      <c r="A46" s="361"/>
      <c r="B46" s="357"/>
      <c r="C46" s="358"/>
      <c r="D46" s="92"/>
      <c r="E46" s="244"/>
      <c r="F46" s="91">
        <f t="shared" si="6"/>
        <v>0</v>
      </c>
      <c r="G46" s="359"/>
      <c r="H46" s="360"/>
      <c r="I46" s="5"/>
      <c r="J46" s="115"/>
      <c r="K46" s="115"/>
      <c r="L46" s="115"/>
      <c r="M46" s="115"/>
    </row>
    <row r="47" spans="1:13" ht="24" customHeight="1" x14ac:dyDescent="0.2">
      <c r="A47" s="361"/>
      <c r="B47" s="357"/>
      <c r="C47" s="358"/>
      <c r="D47" s="92"/>
      <c r="E47" s="244"/>
      <c r="F47" s="91">
        <f t="shared" si="6"/>
        <v>0</v>
      </c>
      <c r="G47" s="132"/>
      <c r="H47" s="133"/>
      <c r="I47" s="5"/>
      <c r="J47" s="115"/>
      <c r="K47" s="115"/>
      <c r="L47" s="115"/>
      <c r="M47" s="115"/>
    </row>
    <row r="48" spans="1:13" ht="14.25" customHeight="1" x14ac:dyDescent="0.2">
      <c r="A48" s="361"/>
      <c r="B48" s="357"/>
      <c r="C48" s="358"/>
      <c r="D48" s="92"/>
      <c r="E48" s="244"/>
      <c r="F48" s="91">
        <f t="shared" si="6"/>
        <v>0</v>
      </c>
      <c r="G48" s="366"/>
      <c r="H48" s="360"/>
      <c r="I48" s="5"/>
      <c r="J48" s="115"/>
      <c r="K48" s="115"/>
      <c r="L48" s="115"/>
      <c r="M48" s="115"/>
    </row>
    <row r="49" spans="1:13" ht="24" customHeight="1" x14ac:dyDescent="0.2">
      <c r="A49" s="361"/>
      <c r="B49" s="357"/>
      <c r="C49" s="358"/>
      <c r="D49" s="92"/>
      <c r="E49" s="244"/>
      <c r="F49" s="91">
        <f t="shared" si="6"/>
        <v>0</v>
      </c>
      <c r="G49" s="366"/>
      <c r="H49" s="360"/>
      <c r="I49" s="5"/>
      <c r="J49" s="115"/>
      <c r="K49" s="115"/>
      <c r="L49" s="115"/>
      <c r="M49" s="115"/>
    </row>
    <row r="50" spans="1:13" ht="14.25" customHeight="1" x14ac:dyDescent="0.2">
      <c r="A50" s="361"/>
      <c r="B50" s="357"/>
      <c r="C50" s="358"/>
      <c r="D50" s="92"/>
      <c r="E50" s="244"/>
      <c r="F50" s="91">
        <f t="shared" si="6"/>
        <v>0</v>
      </c>
      <c r="G50" s="366"/>
      <c r="H50" s="360"/>
      <c r="I50" s="18"/>
      <c r="J50" s="115"/>
      <c r="K50" s="115"/>
      <c r="L50" s="115"/>
      <c r="M50" s="115"/>
    </row>
    <row r="51" spans="1:13" ht="14.25" customHeight="1" x14ac:dyDescent="0.2">
      <c r="A51" s="361"/>
      <c r="B51" s="357"/>
      <c r="C51" s="358"/>
      <c r="D51" s="92"/>
      <c r="E51" s="244"/>
      <c r="F51" s="91">
        <f t="shared" si="6"/>
        <v>0</v>
      </c>
      <c r="G51" s="366"/>
      <c r="H51" s="360"/>
      <c r="I51" s="19"/>
      <c r="J51" s="115"/>
      <c r="K51" s="115"/>
      <c r="L51" s="115"/>
      <c r="M51" s="115"/>
    </row>
    <row r="52" spans="1:13" ht="15" customHeight="1" x14ac:dyDescent="0.2">
      <c r="A52" s="361"/>
      <c r="B52" s="357"/>
      <c r="C52" s="358"/>
      <c r="D52" s="92"/>
      <c r="E52" s="244"/>
      <c r="F52" s="91">
        <f t="shared" si="6"/>
        <v>0</v>
      </c>
      <c r="G52" s="366"/>
      <c r="H52" s="360"/>
      <c r="I52" s="18"/>
      <c r="J52" s="115"/>
      <c r="K52" s="115"/>
      <c r="L52" s="115"/>
      <c r="M52" s="115"/>
    </row>
    <row r="53" spans="1:13" ht="14.25" customHeight="1" x14ac:dyDescent="0.2">
      <c r="A53" s="361"/>
      <c r="B53" s="357"/>
      <c r="C53" s="358"/>
      <c r="D53" s="15"/>
      <c r="E53" s="245"/>
      <c r="F53" s="91">
        <f t="shared" si="6"/>
        <v>0</v>
      </c>
      <c r="G53" s="366"/>
      <c r="H53" s="360"/>
      <c r="I53" s="5"/>
      <c r="J53" s="115"/>
      <c r="K53" s="115"/>
      <c r="L53" s="115"/>
      <c r="M53" s="115"/>
    </row>
    <row r="54" spans="1:13" x14ac:dyDescent="0.2">
      <c r="A54" s="361"/>
      <c r="B54" s="357"/>
      <c r="C54" s="358"/>
      <c r="D54" s="15"/>
      <c r="E54" s="245"/>
      <c r="F54" s="91">
        <f t="shared" si="6"/>
        <v>0</v>
      </c>
      <c r="G54" s="366"/>
      <c r="H54" s="360"/>
      <c r="I54" s="5"/>
      <c r="J54" s="115"/>
      <c r="K54" s="115"/>
      <c r="L54" s="115"/>
      <c r="M54" s="115"/>
    </row>
    <row r="55" spans="1:13" x14ac:dyDescent="0.2">
      <c r="A55" s="367"/>
      <c r="B55" s="368"/>
      <c r="C55" s="369"/>
      <c r="D55" s="15"/>
      <c r="E55" s="245"/>
      <c r="F55" s="91">
        <f t="shared" si="6"/>
        <v>0</v>
      </c>
      <c r="G55" s="366"/>
      <c r="H55" s="360"/>
      <c r="I55" s="282"/>
      <c r="J55" s="115"/>
      <c r="K55" s="115"/>
      <c r="L55" s="115"/>
      <c r="M55" s="115"/>
    </row>
    <row r="56" spans="1:13" s="22" customFormat="1" ht="30.75" customHeight="1" x14ac:dyDescent="0.25">
      <c r="A56" s="20"/>
      <c r="B56" s="21"/>
      <c r="C56" s="21"/>
      <c r="D56" s="13"/>
      <c r="E56" s="13"/>
      <c r="F56" s="14"/>
      <c r="G56" s="253"/>
      <c r="H56" s="254"/>
      <c r="I56" s="283"/>
      <c r="J56" s="283"/>
      <c r="K56" s="283"/>
      <c r="L56" s="283"/>
      <c r="M56" s="283"/>
    </row>
    <row r="57" spans="1:13" ht="26.25" customHeight="1" x14ac:dyDescent="0.2">
      <c r="A57" s="370" t="s">
        <v>51</v>
      </c>
      <c r="B57" s="371"/>
      <c r="C57" s="372"/>
      <c r="D57" s="78"/>
      <c r="E57" s="244"/>
      <c r="F57" s="91">
        <f t="shared" si="6"/>
        <v>0</v>
      </c>
      <c r="G57" s="9"/>
      <c r="H57" s="10"/>
      <c r="I57" s="115"/>
      <c r="J57" s="115"/>
      <c r="K57" s="115"/>
      <c r="L57" s="115"/>
      <c r="M57" s="115"/>
    </row>
    <row r="58" spans="1:13" s="115" customFormat="1" ht="15" x14ac:dyDescent="0.25">
      <c r="A58" s="373"/>
      <c r="B58" s="374"/>
      <c r="C58" s="374"/>
      <c r="D58" s="374"/>
      <c r="E58" s="374"/>
      <c r="F58" s="374"/>
      <c r="G58" s="374"/>
      <c r="H58" s="375"/>
      <c r="I58" s="268" t="str">
        <f>IF(I59&lt;&gt;0,"REQUEST DOES NOT BALANCE"," ")</f>
        <v xml:space="preserve"> </v>
      </c>
    </row>
    <row r="59" spans="1:13" s="115" customFormat="1" ht="15" x14ac:dyDescent="0.25">
      <c r="A59" s="341" t="s">
        <v>34</v>
      </c>
      <c r="B59" s="342"/>
      <c r="C59" s="343"/>
      <c r="D59" s="257">
        <f>SUM(D23:D57)</f>
        <v>0</v>
      </c>
      <c r="E59" s="257">
        <f>SUM(E22:E57)</f>
        <v>0</v>
      </c>
      <c r="F59" s="257">
        <f>SUM(F22:F57)</f>
        <v>0</v>
      </c>
      <c r="G59" s="258"/>
      <c r="H59" s="259"/>
      <c r="I59" s="269">
        <f>+D7-D59</f>
        <v>0</v>
      </c>
    </row>
    <row r="60" spans="1:13" s="115" customFormat="1" x14ac:dyDescent="0.2">
      <c r="A60" s="265"/>
      <c r="B60" s="265"/>
      <c r="C60" s="265"/>
      <c r="D60" s="265"/>
      <c r="E60" s="265"/>
      <c r="F60" s="265"/>
      <c r="G60" s="265"/>
      <c r="H60" s="265"/>
      <c r="I60" s="265"/>
    </row>
    <row r="61" spans="1:13" s="115" customFormat="1" ht="14.25" customHeight="1" x14ac:dyDescent="0.25">
      <c r="A61" s="391" t="s">
        <v>11</v>
      </c>
      <c r="B61" s="393" t="s">
        <v>46</v>
      </c>
      <c r="C61" s="394"/>
      <c r="D61" s="394"/>
      <c r="E61" s="394"/>
      <c r="F61" s="395"/>
      <c r="G61" s="62">
        <f>D7</f>
        <v>0</v>
      </c>
      <c r="H61" s="266"/>
    </row>
    <row r="62" spans="1:13" s="115" customFormat="1" ht="14.25" customHeight="1" x14ac:dyDescent="0.25">
      <c r="A62" s="392"/>
      <c r="B62" s="393" t="s">
        <v>48</v>
      </c>
      <c r="C62" s="394"/>
      <c r="D62" s="394"/>
      <c r="E62" s="394"/>
      <c r="F62" s="395"/>
      <c r="G62" s="260">
        <f>+F20-F59</f>
        <v>0</v>
      </c>
      <c r="H62" s="266"/>
    </row>
    <row r="63" spans="1:13" s="115" customFormat="1" ht="14.25" customHeight="1" x14ac:dyDescent="0.25">
      <c r="A63" s="143"/>
      <c r="B63" s="396" t="s">
        <v>49</v>
      </c>
      <c r="C63" s="397"/>
      <c r="D63" s="397"/>
      <c r="E63" s="397"/>
      <c r="F63" s="398"/>
      <c r="G63" s="261" t="e">
        <f>D59/F59</f>
        <v>#DIV/0!</v>
      </c>
      <c r="H63" s="266"/>
    </row>
    <row r="64" spans="1:13" ht="15" customHeight="1" x14ac:dyDescent="0.25">
      <c r="A64" s="145"/>
      <c r="B64" s="399" t="s">
        <v>50</v>
      </c>
      <c r="C64" s="400"/>
      <c r="D64" s="400"/>
      <c r="E64" s="400"/>
      <c r="F64" s="401"/>
      <c r="G64" s="25"/>
    </row>
    <row r="65" spans="1:17" ht="15" customHeight="1" x14ac:dyDescent="0.2">
      <c r="A65" s="143"/>
      <c r="B65" s="402" t="s">
        <v>55</v>
      </c>
      <c r="C65" s="403"/>
      <c r="D65" s="403"/>
      <c r="E65" s="403"/>
      <c r="F65" s="404"/>
      <c r="G65" s="261" t="e">
        <f>D59/G64</f>
        <v>#DIV/0!</v>
      </c>
      <c r="H65" s="26"/>
      <c r="I65" s="23"/>
    </row>
    <row r="66" spans="1:17" s="27" customFormat="1" ht="9" customHeight="1" x14ac:dyDescent="0.2">
      <c r="A66" s="262"/>
      <c r="B66" s="262"/>
      <c r="C66" s="262"/>
      <c r="D66" s="262"/>
      <c r="E66" s="262"/>
      <c r="F66" s="262"/>
      <c r="G66" s="267"/>
      <c r="H66" s="28"/>
      <c r="J66" s="1"/>
      <c r="K66" s="1"/>
      <c r="L66" s="1"/>
      <c r="M66" s="1"/>
      <c r="N66" s="1"/>
      <c r="O66" s="1"/>
      <c r="P66" s="1"/>
      <c r="Q66" s="1"/>
    </row>
    <row r="67" spans="1:17" ht="15" x14ac:dyDescent="0.25">
      <c r="A67" s="376" t="s">
        <v>76</v>
      </c>
      <c r="B67" s="376"/>
      <c r="C67" s="376"/>
      <c r="D67" s="376"/>
      <c r="E67" s="376"/>
      <c r="F67" s="376"/>
      <c r="G67" s="29"/>
    </row>
    <row r="68" spans="1:17" ht="7.5" customHeight="1" thickBot="1" x14ac:dyDescent="0.25">
      <c r="A68" s="265"/>
      <c r="B68" s="285"/>
      <c r="C68" s="285"/>
      <c r="D68" s="286"/>
      <c r="E68" s="266"/>
      <c r="F68" s="266"/>
      <c r="G68" s="24"/>
      <c r="H68" s="24"/>
      <c r="J68" s="27"/>
      <c r="K68" s="27"/>
      <c r="L68" s="27"/>
      <c r="M68" s="27"/>
      <c r="N68" s="27"/>
    </row>
    <row r="69" spans="1:17" ht="15" customHeight="1" x14ac:dyDescent="0.2">
      <c r="A69" s="377" t="s">
        <v>10</v>
      </c>
      <c r="B69" s="379" t="s">
        <v>9</v>
      </c>
      <c r="C69" s="380"/>
      <c r="D69" s="380"/>
      <c r="E69" s="61" t="s">
        <v>77</v>
      </c>
      <c r="F69" s="31" t="s">
        <v>78</v>
      </c>
      <c r="G69" s="31" t="s">
        <v>79</v>
      </c>
      <c r="H69" s="32" t="s">
        <v>80</v>
      </c>
    </row>
    <row r="70" spans="1:17" ht="15" customHeight="1" thickBot="1" x14ac:dyDescent="0.25">
      <c r="A70" s="378"/>
      <c r="B70" s="381"/>
      <c r="C70" s="382"/>
      <c r="D70" s="382"/>
      <c r="E70" s="33"/>
      <c r="F70" s="34"/>
      <c r="G70" s="34"/>
      <c r="H70" s="34"/>
    </row>
    <row r="71" spans="1:17" ht="7.5" customHeight="1" x14ac:dyDescent="0.2">
      <c r="A71" s="288"/>
      <c r="B71" s="289"/>
      <c r="C71" s="289"/>
      <c r="D71" s="289"/>
      <c r="E71" s="36"/>
      <c r="F71" s="36"/>
      <c r="G71" s="36"/>
      <c r="H71" s="36"/>
      <c r="I71" s="35"/>
    </row>
    <row r="72" spans="1:17" x14ac:dyDescent="0.2">
      <c r="A72" s="383" t="s">
        <v>176</v>
      </c>
      <c r="B72" s="384"/>
      <c r="C72" s="384"/>
      <c r="D72" s="384"/>
      <c r="E72" s="384"/>
      <c r="F72" s="384"/>
      <c r="G72" s="384"/>
      <c r="H72" s="385"/>
    </row>
    <row r="73" spans="1:17" x14ac:dyDescent="0.2">
      <c r="A73" s="386" t="s">
        <v>62</v>
      </c>
      <c r="B73" s="387"/>
      <c r="C73" s="387"/>
      <c r="D73" s="387"/>
      <c r="E73" s="387"/>
      <c r="F73" s="387"/>
      <c r="G73" s="387"/>
      <c r="H73" s="388"/>
    </row>
    <row r="74" spans="1:17" x14ac:dyDescent="0.2">
      <c r="A74" s="419"/>
      <c r="B74" s="420"/>
      <c r="C74" s="420"/>
      <c r="D74" s="420"/>
      <c r="E74" s="420"/>
      <c r="F74" s="420"/>
      <c r="G74" s="420"/>
      <c r="H74" s="420"/>
    </row>
    <row r="75" spans="1:17" x14ac:dyDescent="0.2">
      <c r="A75" s="37"/>
      <c r="B75" s="23"/>
      <c r="C75" s="38"/>
      <c r="D75" s="38"/>
      <c r="E75" s="39"/>
      <c r="F75" s="23"/>
      <c r="G75" s="24"/>
      <c r="H75" s="24"/>
    </row>
    <row r="76" spans="1:17" x14ac:dyDescent="0.2">
      <c r="A76" s="23"/>
      <c r="B76" s="30"/>
      <c r="C76" s="30"/>
      <c r="D76" s="30"/>
      <c r="E76" s="24"/>
      <c r="F76" s="24"/>
      <c r="G76" s="24"/>
      <c r="H76" s="24"/>
    </row>
    <row r="77" spans="1:17" x14ac:dyDescent="0.2">
      <c r="A77" s="23"/>
      <c r="B77" s="30"/>
      <c r="C77" s="30"/>
      <c r="D77" s="30"/>
      <c r="E77" s="24"/>
      <c r="F77" s="24"/>
      <c r="G77" s="24"/>
      <c r="H77" s="24"/>
    </row>
    <row r="78" spans="1:17" x14ac:dyDescent="0.2">
      <c r="A78" s="23"/>
      <c r="B78" s="30"/>
      <c r="C78" s="30"/>
      <c r="D78" s="30"/>
      <c r="E78" s="24"/>
      <c r="F78" s="24"/>
      <c r="G78" s="24"/>
      <c r="H78" s="24"/>
    </row>
    <row r="79" spans="1:17" x14ac:dyDescent="0.2">
      <c r="A79" s="24"/>
      <c r="B79" s="24"/>
      <c r="C79" s="24"/>
      <c r="D79" s="24"/>
      <c r="E79" s="24"/>
      <c r="F79" s="24"/>
      <c r="G79" s="24"/>
      <c r="H79" s="24"/>
    </row>
    <row r="80" spans="1:17" x14ac:dyDescent="0.2">
      <c r="A80" s="24"/>
      <c r="B80" s="24"/>
      <c r="C80" s="24"/>
      <c r="D80" s="24"/>
      <c r="E80" s="24"/>
      <c r="F80" s="24"/>
      <c r="G80" s="24"/>
      <c r="H80" s="24"/>
    </row>
    <row r="81" spans="1:8" x14ac:dyDescent="0.2">
      <c r="A81" s="24"/>
      <c r="B81" s="24"/>
      <c r="C81" s="24"/>
      <c r="D81" s="24"/>
      <c r="E81" s="24"/>
      <c r="F81" s="24"/>
      <c r="G81" s="24"/>
      <c r="H81" s="24"/>
    </row>
    <row r="82" spans="1:8" x14ac:dyDescent="0.2">
      <c r="A82" s="24"/>
      <c r="B82" s="24"/>
      <c r="C82" s="24"/>
      <c r="D82" s="24"/>
      <c r="E82" s="24"/>
      <c r="F82" s="24"/>
      <c r="G82" s="24"/>
      <c r="H82" s="24"/>
    </row>
    <row r="83" spans="1:8" x14ac:dyDescent="0.2">
      <c r="A83" s="24"/>
      <c r="B83" s="24"/>
      <c r="C83" s="24"/>
      <c r="D83" s="24"/>
      <c r="E83" s="24"/>
      <c r="F83" s="24"/>
      <c r="G83" s="24"/>
      <c r="H83" s="24"/>
    </row>
    <row r="84" spans="1:8" x14ac:dyDescent="0.2">
      <c r="A84" s="24"/>
      <c r="B84" s="24"/>
      <c r="C84" s="24"/>
      <c r="D84" s="24"/>
      <c r="E84" s="24"/>
      <c r="F84" s="24"/>
      <c r="G84" s="24"/>
      <c r="H84" s="24"/>
    </row>
    <row r="85" spans="1:8" x14ac:dyDescent="0.2">
      <c r="A85" s="24"/>
      <c r="B85" s="24"/>
      <c r="C85" s="24"/>
      <c r="D85" s="24"/>
      <c r="E85" s="24"/>
      <c r="F85" s="24"/>
      <c r="G85" s="24"/>
      <c r="H85" s="24"/>
    </row>
    <row r="86" spans="1:8" x14ac:dyDescent="0.2">
      <c r="A86" s="24"/>
      <c r="B86" s="24"/>
      <c r="C86" s="24"/>
      <c r="D86" s="24"/>
      <c r="E86" s="24"/>
      <c r="F86" s="24"/>
      <c r="G86" s="24"/>
      <c r="H86" s="24"/>
    </row>
    <row r="87" spans="1:8" x14ac:dyDescent="0.2">
      <c r="A87" s="24"/>
      <c r="B87" s="24"/>
      <c r="C87" s="24"/>
      <c r="D87" s="24"/>
      <c r="E87" s="24"/>
      <c r="F87" s="24"/>
      <c r="G87" s="24"/>
      <c r="H87" s="24"/>
    </row>
    <row r="88" spans="1:8" x14ac:dyDescent="0.2">
      <c r="A88" s="24"/>
      <c r="B88" s="24"/>
      <c r="C88" s="24"/>
      <c r="D88" s="24"/>
      <c r="E88" s="24"/>
      <c r="F88" s="24"/>
      <c r="G88" s="24"/>
      <c r="H88" s="24"/>
    </row>
    <row r="89" spans="1:8" x14ac:dyDescent="0.2">
      <c r="A89" s="24"/>
      <c r="B89" s="24"/>
      <c r="C89" s="24"/>
      <c r="D89" s="24"/>
      <c r="E89" s="24"/>
      <c r="F89" s="24"/>
      <c r="G89" s="24"/>
      <c r="H89" s="24"/>
    </row>
    <row r="90" spans="1:8" x14ac:dyDescent="0.2">
      <c r="A90" s="1"/>
      <c r="B90" s="1"/>
      <c r="C90" s="1"/>
      <c r="D90" s="1"/>
    </row>
    <row r="91" spans="1:8" x14ac:dyDescent="0.2">
      <c r="A91" s="1"/>
      <c r="B91" s="1"/>
      <c r="C91" s="1"/>
      <c r="D91" s="1"/>
    </row>
    <row r="92" spans="1:8" x14ac:dyDescent="0.2">
      <c r="A92" s="1"/>
      <c r="B92" s="1"/>
      <c r="C92" s="1"/>
      <c r="D92" s="1"/>
    </row>
    <row r="93" spans="1:8" x14ac:dyDescent="0.2">
      <c r="A93" s="1"/>
    </row>
    <row r="94" spans="1:8" x14ac:dyDescent="0.2">
      <c r="A94" s="1"/>
    </row>
  </sheetData>
  <sheetProtection algorithmName="SHA-512" hashValue="sVH+9CAV97plfEnILtdaZRtxg6NAAzv4rSxPdnpld/jOfgG3/CqanttrSuvclKMrLg2PsfELy+HnOsZLhMYcsQ==" saltValue="KRwR0BbRVOOEjmEGXXpHQQ==" spinCount="100000" sheet="1" formatRows="0" insertRows="0" selectLockedCells="1"/>
  <mergeCells count="105">
    <mergeCell ref="A74:H74"/>
    <mergeCell ref="B65:F65"/>
    <mergeCell ref="A67:F67"/>
    <mergeCell ref="A69:A70"/>
    <mergeCell ref="B69:D70"/>
    <mergeCell ref="A72:H72"/>
    <mergeCell ref="A73:H73"/>
    <mergeCell ref="A59:C59"/>
    <mergeCell ref="A61:A62"/>
    <mergeCell ref="B61:F61"/>
    <mergeCell ref="B62:F62"/>
    <mergeCell ref="B63:F63"/>
    <mergeCell ref="B64:F64"/>
    <mergeCell ref="A54:C54"/>
    <mergeCell ref="G54:H54"/>
    <mergeCell ref="A55:C55"/>
    <mergeCell ref="G55:H55"/>
    <mergeCell ref="A57:C57"/>
    <mergeCell ref="A58:H58"/>
    <mergeCell ref="A51:C51"/>
    <mergeCell ref="G51:H51"/>
    <mergeCell ref="A52:C52"/>
    <mergeCell ref="G52:H52"/>
    <mergeCell ref="A53:C53"/>
    <mergeCell ref="G53:H53"/>
    <mergeCell ref="A47:C47"/>
    <mergeCell ref="A48:C48"/>
    <mergeCell ref="G48:H48"/>
    <mergeCell ref="A49:C49"/>
    <mergeCell ref="G49:H49"/>
    <mergeCell ref="A50:C50"/>
    <mergeCell ref="G50:H50"/>
    <mergeCell ref="A44:C44"/>
    <mergeCell ref="G44:H44"/>
    <mergeCell ref="A45:C45"/>
    <mergeCell ref="G45:H45"/>
    <mergeCell ref="A46:C46"/>
    <mergeCell ref="G46:H46"/>
    <mergeCell ref="A41:C41"/>
    <mergeCell ref="G41:H41"/>
    <mergeCell ref="A42:C42"/>
    <mergeCell ref="G42:H42"/>
    <mergeCell ref="A43:C43"/>
    <mergeCell ref="G43:H43"/>
    <mergeCell ref="B35:C35"/>
    <mergeCell ref="B36:C36"/>
    <mergeCell ref="G37:H37"/>
    <mergeCell ref="G38:H38"/>
    <mergeCell ref="G39:H39"/>
    <mergeCell ref="G40:H40"/>
    <mergeCell ref="G29:H29"/>
    <mergeCell ref="G30:H30"/>
    <mergeCell ref="G31:H31"/>
    <mergeCell ref="G32:H32"/>
    <mergeCell ref="B33:C33"/>
    <mergeCell ref="B34:C34"/>
    <mergeCell ref="B26:C26"/>
    <mergeCell ref="G26:H26"/>
    <mergeCell ref="B27:C27"/>
    <mergeCell ref="G27:H27"/>
    <mergeCell ref="B28:C28"/>
    <mergeCell ref="G28:H28"/>
    <mergeCell ref="A23:C23"/>
    <mergeCell ref="G23:H23"/>
    <mergeCell ref="A24:C24"/>
    <mergeCell ref="G24:H24"/>
    <mergeCell ref="B25:C25"/>
    <mergeCell ref="G25:H25"/>
    <mergeCell ref="A19:C19"/>
    <mergeCell ref="G19:H19"/>
    <mergeCell ref="A20:C20"/>
    <mergeCell ref="A21:H21"/>
    <mergeCell ref="A22:C22"/>
    <mergeCell ref="G22:H22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1:H1"/>
    <mergeCell ref="A2:H2"/>
    <mergeCell ref="A3:H3"/>
    <mergeCell ref="B4:H4"/>
    <mergeCell ref="B5:H5"/>
    <mergeCell ref="A6:C6"/>
    <mergeCell ref="G6:H6"/>
    <mergeCell ref="A10:C10"/>
    <mergeCell ref="G10:H10"/>
  </mergeCells>
  <conditionalFormatting sqref="G62">
    <cfRule type="cellIs" dxfId="5" priority="1" operator="lessThan">
      <formula>0</formula>
    </cfRule>
    <cfRule type="cellIs" dxfId="4" priority="2" operator="greaterThan">
      <formula>0</formula>
    </cfRule>
  </conditionalFormatting>
  <dataValidations count="1">
    <dataValidation type="whole" allowBlank="1" showInputMessage="1" showErrorMessage="1" error="Enter Whole numbers" sqref="D26:E28 D57:E57 D34:E36 D38:E40 D42:E55 D30:E32 D7" xr:uid="{04D0E74C-4D26-4EF2-A137-E8CD7EAFE70F}">
      <formula1>1</formula1>
      <formula2>10000000000</formula2>
    </dataValidation>
  </dataValidations>
  <printOptions horizontalCentered="1"/>
  <pageMargins left="0.25" right="0.25" top="0.25" bottom="0.25" header="0.05" footer="0.05"/>
  <pageSetup scale="62" fitToHeight="2" orientation="landscape" r:id="rId1"/>
  <rowBreaks count="1" manualBreakCount="1">
    <brk id="40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E2AA-B1E5-4DBD-9105-79CA24F67F30}">
  <sheetPr codeName="Sheet6">
    <pageSetUpPr fitToPage="1"/>
  </sheetPr>
  <dimension ref="A1:I37"/>
  <sheetViews>
    <sheetView zoomScaleNormal="100" workbookViewId="0">
      <selection activeCell="B4" sqref="B4:I4"/>
    </sheetView>
  </sheetViews>
  <sheetFormatPr defaultRowHeight="12.75" x14ac:dyDescent="0.2"/>
  <cols>
    <col min="1" max="1" width="25.5" style="42" customWidth="1"/>
    <col min="2" max="2" width="24.6640625" style="42" customWidth="1"/>
    <col min="3" max="3" width="27.6640625" style="42" customWidth="1"/>
    <col min="4" max="4" width="16" style="42" bestFit="1" customWidth="1"/>
    <col min="5" max="5" width="21" style="42" customWidth="1"/>
    <col min="6" max="6" width="16.83203125" style="42" bestFit="1" customWidth="1"/>
    <col min="7" max="7" width="13.33203125" style="42" customWidth="1"/>
    <col min="8" max="8" width="14.5" style="42" bestFit="1" customWidth="1"/>
    <col min="9" max="9" width="16.33203125" style="42" bestFit="1" customWidth="1"/>
    <col min="10" max="16384" width="9.33203125" style="42"/>
  </cols>
  <sheetData>
    <row r="1" spans="1:9" ht="24.75" customHeight="1" x14ac:dyDescent="0.2">
      <c r="A1" s="421" t="s">
        <v>68</v>
      </c>
      <c r="B1" s="422"/>
      <c r="C1" s="422"/>
      <c r="D1" s="422"/>
      <c r="E1" s="422"/>
      <c r="F1" s="422"/>
      <c r="G1" s="422"/>
      <c r="H1" s="422"/>
      <c r="I1" s="423"/>
    </row>
    <row r="2" spans="1:9" ht="14.25" customHeight="1" x14ac:dyDescent="0.2">
      <c r="A2" s="516" t="s">
        <v>70</v>
      </c>
      <c r="B2" s="517"/>
      <c r="C2" s="517"/>
      <c r="D2" s="517"/>
      <c r="E2" s="517"/>
      <c r="F2" s="517"/>
      <c r="G2" s="517"/>
      <c r="H2" s="517"/>
      <c r="I2" s="518"/>
    </row>
    <row r="3" spans="1:9" x14ac:dyDescent="0.2">
      <c r="A3" s="519"/>
      <c r="B3" s="519"/>
      <c r="C3" s="519"/>
      <c r="D3" s="519"/>
      <c r="E3" s="519"/>
      <c r="F3" s="519"/>
      <c r="G3" s="519"/>
      <c r="H3" s="519"/>
      <c r="I3" s="520"/>
    </row>
    <row r="4" spans="1:9" ht="15" customHeight="1" x14ac:dyDescent="0.2">
      <c r="A4" s="503" t="s">
        <v>4</v>
      </c>
      <c r="B4" s="314" t="s">
        <v>5</v>
      </c>
      <c r="C4" s="315"/>
      <c r="D4" s="315"/>
      <c r="E4" s="315"/>
      <c r="F4" s="315"/>
      <c r="G4" s="315"/>
      <c r="H4" s="315"/>
      <c r="I4" s="316"/>
    </row>
    <row r="5" spans="1:9" x14ac:dyDescent="0.2">
      <c r="A5" s="504" t="s">
        <v>6</v>
      </c>
      <c r="B5" s="314" t="s">
        <v>7</v>
      </c>
      <c r="C5" s="315"/>
      <c r="D5" s="315"/>
      <c r="E5" s="315"/>
      <c r="F5" s="315"/>
      <c r="G5" s="315"/>
      <c r="H5" s="315"/>
      <c r="I5" s="316"/>
    </row>
    <row r="6" spans="1:9" x14ac:dyDescent="0.2">
      <c r="A6" s="521" t="s">
        <v>57</v>
      </c>
      <c r="B6" s="521"/>
      <c r="C6" s="522"/>
      <c r="D6" s="522"/>
      <c r="E6" s="522"/>
      <c r="F6" s="522"/>
      <c r="G6" s="522"/>
      <c r="H6" s="522"/>
      <c r="I6" s="523"/>
    </row>
    <row r="7" spans="1:9" s="55" customFormat="1" ht="57.75" customHeight="1" x14ac:dyDescent="0.2">
      <c r="A7" s="524" t="s">
        <v>165</v>
      </c>
      <c r="B7" s="524" t="s">
        <v>166</v>
      </c>
      <c r="C7" s="525" t="s">
        <v>167</v>
      </c>
      <c r="D7" s="526" t="s">
        <v>168</v>
      </c>
      <c r="E7" s="527"/>
      <c r="F7" s="527"/>
      <c r="G7" s="527"/>
      <c r="H7" s="527"/>
      <c r="I7" s="528"/>
    </row>
    <row r="8" spans="1:9" ht="51" x14ac:dyDescent="0.2">
      <c r="A8" s="524"/>
      <c r="B8" s="524"/>
      <c r="C8" s="529"/>
      <c r="D8" s="530" t="s">
        <v>0</v>
      </c>
      <c r="E8" s="531" t="s">
        <v>169</v>
      </c>
      <c r="F8" s="532" t="s">
        <v>2</v>
      </c>
      <c r="G8" s="532" t="s">
        <v>52</v>
      </c>
      <c r="H8" s="532" t="s">
        <v>1</v>
      </c>
      <c r="I8" s="532" t="s">
        <v>3</v>
      </c>
    </row>
    <row r="9" spans="1:9" x14ac:dyDescent="0.2">
      <c r="A9" s="491"/>
      <c r="B9" s="491"/>
      <c r="C9" s="492"/>
      <c r="D9" s="493"/>
      <c r="E9" s="494"/>
      <c r="F9" s="156">
        <f>+D9+E9</f>
        <v>0</v>
      </c>
      <c r="G9" s="495"/>
      <c r="H9" s="496">
        <f t="shared" ref="H9:H36" si="0">ROUND(F9*G9,0)</f>
        <v>0</v>
      </c>
      <c r="I9" s="497">
        <f t="shared" ref="I9:I36" si="1">+F9-H9</f>
        <v>0</v>
      </c>
    </row>
    <row r="10" spans="1:9" x14ac:dyDescent="0.2">
      <c r="A10" s="498"/>
      <c r="B10" s="498"/>
      <c r="C10" s="492"/>
      <c r="D10" s="493"/>
      <c r="E10" s="494"/>
      <c r="F10" s="156">
        <f>+D10+E10</f>
        <v>0</v>
      </c>
      <c r="G10" s="495"/>
      <c r="H10" s="496">
        <f t="shared" si="0"/>
        <v>0</v>
      </c>
      <c r="I10" s="497">
        <f t="shared" si="1"/>
        <v>0</v>
      </c>
    </row>
    <row r="11" spans="1:9" x14ac:dyDescent="0.2">
      <c r="A11" s="498"/>
      <c r="B11" s="498"/>
      <c r="C11" s="492"/>
      <c r="D11" s="499"/>
      <c r="E11" s="494"/>
      <c r="F11" s="156">
        <f t="shared" ref="F11:F36" si="2">+D11+E11</f>
        <v>0</v>
      </c>
      <c r="G11" s="495"/>
      <c r="H11" s="496">
        <f t="shared" si="0"/>
        <v>0</v>
      </c>
      <c r="I11" s="497">
        <f t="shared" si="1"/>
        <v>0</v>
      </c>
    </row>
    <row r="12" spans="1:9" x14ac:dyDescent="0.2">
      <c r="A12" s="498"/>
      <c r="B12" s="498"/>
      <c r="C12" s="492"/>
      <c r="D12" s="499"/>
      <c r="E12" s="494"/>
      <c r="F12" s="156">
        <f t="shared" si="2"/>
        <v>0</v>
      </c>
      <c r="G12" s="495"/>
      <c r="H12" s="496">
        <f t="shared" si="0"/>
        <v>0</v>
      </c>
      <c r="I12" s="497">
        <f t="shared" si="1"/>
        <v>0</v>
      </c>
    </row>
    <row r="13" spans="1:9" x14ac:dyDescent="0.2">
      <c r="A13" s="498"/>
      <c r="B13" s="498"/>
      <c r="C13" s="492"/>
      <c r="D13" s="499"/>
      <c r="E13" s="494"/>
      <c r="F13" s="156">
        <f t="shared" si="2"/>
        <v>0</v>
      </c>
      <c r="G13" s="495"/>
      <c r="H13" s="496">
        <f t="shared" si="0"/>
        <v>0</v>
      </c>
      <c r="I13" s="497">
        <f t="shared" si="1"/>
        <v>0</v>
      </c>
    </row>
    <row r="14" spans="1:9" x14ac:dyDescent="0.2">
      <c r="A14" s="498"/>
      <c r="B14" s="498"/>
      <c r="C14" s="492"/>
      <c r="D14" s="499"/>
      <c r="E14" s="494"/>
      <c r="F14" s="156">
        <f t="shared" si="2"/>
        <v>0</v>
      </c>
      <c r="G14" s="495"/>
      <c r="H14" s="496">
        <f t="shared" si="0"/>
        <v>0</v>
      </c>
      <c r="I14" s="497">
        <f t="shared" si="1"/>
        <v>0</v>
      </c>
    </row>
    <row r="15" spans="1:9" x14ac:dyDescent="0.2">
      <c r="A15" s="498"/>
      <c r="B15" s="498"/>
      <c r="C15" s="492"/>
      <c r="D15" s="499"/>
      <c r="E15" s="494"/>
      <c r="F15" s="156">
        <f t="shared" si="2"/>
        <v>0</v>
      </c>
      <c r="G15" s="495"/>
      <c r="H15" s="496">
        <f t="shared" si="0"/>
        <v>0</v>
      </c>
      <c r="I15" s="497">
        <f t="shared" si="1"/>
        <v>0</v>
      </c>
    </row>
    <row r="16" spans="1:9" x14ac:dyDescent="0.2">
      <c r="A16" s="498"/>
      <c r="B16" s="498"/>
      <c r="C16" s="492"/>
      <c r="D16" s="499"/>
      <c r="E16" s="494"/>
      <c r="F16" s="156">
        <f t="shared" si="2"/>
        <v>0</v>
      </c>
      <c r="G16" s="495"/>
      <c r="H16" s="496">
        <f t="shared" si="0"/>
        <v>0</v>
      </c>
      <c r="I16" s="497">
        <f t="shared" si="1"/>
        <v>0</v>
      </c>
    </row>
    <row r="17" spans="1:9" x14ac:dyDescent="0.2">
      <c r="A17" s="498"/>
      <c r="B17" s="498"/>
      <c r="C17" s="492"/>
      <c r="D17" s="499"/>
      <c r="E17" s="494"/>
      <c r="F17" s="156">
        <f t="shared" si="2"/>
        <v>0</v>
      </c>
      <c r="G17" s="495"/>
      <c r="H17" s="496">
        <f t="shared" si="0"/>
        <v>0</v>
      </c>
      <c r="I17" s="497">
        <f t="shared" si="1"/>
        <v>0</v>
      </c>
    </row>
    <row r="18" spans="1:9" x14ac:dyDescent="0.2">
      <c r="A18" s="498"/>
      <c r="B18" s="498"/>
      <c r="C18" s="492"/>
      <c r="D18" s="499"/>
      <c r="E18" s="494"/>
      <c r="F18" s="156">
        <f t="shared" si="2"/>
        <v>0</v>
      </c>
      <c r="G18" s="495"/>
      <c r="H18" s="496">
        <f t="shared" si="0"/>
        <v>0</v>
      </c>
      <c r="I18" s="497">
        <f t="shared" si="1"/>
        <v>0</v>
      </c>
    </row>
    <row r="19" spans="1:9" x14ac:dyDescent="0.2">
      <c r="A19" s="498"/>
      <c r="B19" s="498"/>
      <c r="C19" s="492"/>
      <c r="D19" s="499"/>
      <c r="E19" s="494"/>
      <c r="F19" s="156">
        <f t="shared" si="2"/>
        <v>0</v>
      </c>
      <c r="G19" s="495"/>
      <c r="H19" s="496">
        <f t="shared" si="0"/>
        <v>0</v>
      </c>
      <c r="I19" s="497">
        <f t="shared" si="1"/>
        <v>0</v>
      </c>
    </row>
    <row r="20" spans="1:9" x14ac:dyDescent="0.2">
      <c r="A20" s="498"/>
      <c r="B20" s="498"/>
      <c r="C20" s="492"/>
      <c r="D20" s="499"/>
      <c r="E20" s="494"/>
      <c r="F20" s="156">
        <f t="shared" si="2"/>
        <v>0</v>
      </c>
      <c r="G20" s="495"/>
      <c r="H20" s="496">
        <f t="shared" si="0"/>
        <v>0</v>
      </c>
      <c r="I20" s="497">
        <f t="shared" si="1"/>
        <v>0</v>
      </c>
    </row>
    <row r="21" spans="1:9" x14ac:dyDescent="0.2">
      <c r="A21" s="498"/>
      <c r="B21" s="498"/>
      <c r="C21" s="492"/>
      <c r="D21" s="499"/>
      <c r="E21" s="494"/>
      <c r="F21" s="156">
        <f t="shared" si="2"/>
        <v>0</v>
      </c>
      <c r="G21" s="495"/>
      <c r="H21" s="496">
        <f t="shared" si="0"/>
        <v>0</v>
      </c>
      <c r="I21" s="497">
        <f t="shared" si="1"/>
        <v>0</v>
      </c>
    </row>
    <row r="22" spans="1:9" x14ac:dyDescent="0.2">
      <c r="A22" s="498"/>
      <c r="B22" s="498"/>
      <c r="C22" s="492"/>
      <c r="D22" s="499"/>
      <c r="E22" s="494"/>
      <c r="F22" s="156">
        <f t="shared" si="2"/>
        <v>0</v>
      </c>
      <c r="G22" s="495"/>
      <c r="H22" s="496">
        <f t="shared" si="0"/>
        <v>0</v>
      </c>
      <c r="I22" s="497">
        <f t="shared" si="1"/>
        <v>0</v>
      </c>
    </row>
    <row r="23" spans="1:9" x14ac:dyDescent="0.2">
      <c r="A23" s="498"/>
      <c r="B23" s="498"/>
      <c r="C23" s="492"/>
      <c r="D23" s="499"/>
      <c r="E23" s="494"/>
      <c r="F23" s="156">
        <f t="shared" si="2"/>
        <v>0</v>
      </c>
      <c r="G23" s="495"/>
      <c r="H23" s="496">
        <f t="shared" si="0"/>
        <v>0</v>
      </c>
      <c r="I23" s="497">
        <f t="shared" si="1"/>
        <v>0</v>
      </c>
    </row>
    <row r="24" spans="1:9" x14ac:dyDescent="0.2">
      <c r="A24" s="498"/>
      <c r="B24" s="498"/>
      <c r="C24" s="492"/>
      <c r="D24" s="499"/>
      <c r="E24" s="494"/>
      <c r="F24" s="156">
        <f t="shared" si="2"/>
        <v>0</v>
      </c>
      <c r="G24" s="495"/>
      <c r="H24" s="496">
        <f t="shared" si="0"/>
        <v>0</v>
      </c>
      <c r="I24" s="497">
        <f t="shared" si="1"/>
        <v>0</v>
      </c>
    </row>
    <row r="25" spans="1:9" x14ac:dyDescent="0.2">
      <c r="A25" s="498"/>
      <c r="B25" s="498"/>
      <c r="C25" s="492"/>
      <c r="D25" s="499"/>
      <c r="E25" s="494"/>
      <c r="F25" s="156">
        <f t="shared" si="2"/>
        <v>0</v>
      </c>
      <c r="G25" s="495"/>
      <c r="H25" s="496">
        <f t="shared" si="0"/>
        <v>0</v>
      </c>
      <c r="I25" s="497">
        <f t="shared" si="1"/>
        <v>0</v>
      </c>
    </row>
    <row r="26" spans="1:9" x14ac:dyDescent="0.2">
      <c r="A26" s="498"/>
      <c r="B26" s="498"/>
      <c r="C26" s="492"/>
      <c r="D26" s="499"/>
      <c r="E26" s="494"/>
      <c r="F26" s="156">
        <f t="shared" si="2"/>
        <v>0</v>
      </c>
      <c r="G26" s="495"/>
      <c r="H26" s="496">
        <f t="shared" si="0"/>
        <v>0</v>
      </c>
      <c r="I26" s="497">
        <f t="shared" si="1"/>
        <v>0</v>
      </c>
    </row>
    <row r="27" spans="1:9" x14ac:dyDescent="0.2">
      <c r="A27" s="498"/>
      <c r="B27" s="498"/>
      <c r="C27" s="492"/>
      <c r="D27" s="499"/>
      <c r="E27" s="494"/>
      <c r="F27" s="156">
        <f t="shared" si="2"/>
        <v>0</v>
      </c>
      <c r="G27" s="495"/>
      <c r="H27" s="496">
        <f t="shared" si="0"/>
        <v>0</v>
      </c>
      <c r="I27" s="497">
        <f t="shared" si="1"/>
        <v>0</v>
      </c>
    </row>
    <row r="28" spans="1:9" x14ac:dyDescent="0.2">
      <c r="A28" s="498"/>
      <c r="B28" s="498"/>
      <c r="C28" s="492"/>
      <c r="D28" s="499"/>
      <c r="E28" s="494"/>
      <c r="F28" s="156">
        <f t="shared" si="2"/>
        <v>0</v>
      </c>
      <c r="G28" s="495"/>
      <c r="H28" s="496">
        <f t="shared" si="0"/>
        <v>0</v>
      </c>
      <c r="I28" s="497">
        <f t="shared" si="1"/>
        <v>0</v>
      </c>
    </row>
    <row r="29" spans="1:9" x14ac:dyDescent="0.2">
      <c r="A29" s="498"/>
      <c r="B29" s="498"/>
      <c r="C29" s="492"/>
      <c r="D29" s="499"/>
      <c r="E29" s="494"/>
      <c r="F29" s="156">
        <f t="shared" si="2"/>
        <v>0</v>
      </c>
      <c r="G29" s="495"/>
      <c r="H29" s="496">
        <f t="shared" si="0"/>
        <v>0</v>
      </c>
      <c r="I29" s="497">
        <f t="shared" si="1"/>
        <v>0</v>
      </c>
    </row>
    <row r="30" spans="1:9" x14ac:dyDescent="0.2">
      <c r="A30" s="498"/>
      <c r="B30" s="498"/>
      <c r="C30" s="492"/>
      <c r="D30" s="499"/>
      <c r="E30" s="494"/>
      <c r="F30" s="156">
        <f t="shared" si="2"/>
        <v>0</v>
      </c>
      <c r="G30" s="495"/>
      <c r="H30" s="496">
        <f t="shared" si="0"/>
        <v>0</v>
      </c>
      <c r="I30" s="497">
        <f t="shared" si="1"/>
        <v>0</v>
      </c>
    </row>
    <row r="31" spans="1:9" x14ac:dyDescent="0.2">
      <c r="A31" s="498"/>
      <c r="B31" s="498"/>
      <c r="C31" s="492"/>
      <c r="D31" s="499"/>
      <c r="E31" s="494"/>
      <c r="F31" s="156">
        <f t="shared" si="2"/>
        <v>0</v>
      </c>
      <c r="G31" s="495"/>
      <c r="H31" s="496">
        <f t="shared" si="0"/>
        <v>0</v>
      </c>
      <c r="I31" s="497">
        <f t="shared" si="1"/>
        <v>0</v>
      </c>
    </row>
    <row r="32" spans="1:9" x14ac:dyDescent="0.2">
      <c r="A32" s="498"/>
      <c r="B32" s="498"/>
      <c r="C32" s="492"/>
      <c r="D32" s="499"/>
      <c r="E32" s="494"/>
      <c r="F32" s="156">
        <f t="shared" si="2"/>
        <v>0</v>
      </c>
      <c r="G32" s="495"/>
      <c r="H32" s="496">
        <f t="shared" si="0"/>
        <v>0</v>
      </c>
      <c r="I32" s="497">
        <f t="shared" si="1"/>
        <v>0</v>
      </c>
    </row>
    <row r="33" spans="1:9" x14ac:dyDescent="0.2">
      <c r="A33" s="498"/>
      <c r="B33" s="498"/>
      <c r="C33" s="492"/>
      <c r="D33" s="499"/>
      <c r="E33" s="494"/>
      <c r="F33" s="156">
        <f t="shared" si="2"/>
        <v>0</v>
      </c>
      <c r="G33" s="495"/>
      <c r="H33" s="496">
        <f t="shared" si="0"/>
        <v>0</v>
      </c>
      <c r="I33" s="497">
        <f t="shared" si="1"/>
        <v>0</v>
      </c>
    </row>
    <row r="34" spans="1:9" x14ac:dyDescent="0.2">
      <c r="A34" s="498"/>
      <c r="B34" s="498"/>
      <c r="C34" s="492"/>
      <c r="D34" s="499"/>
      <c r="E34" s="494"/>
      <c r="F34" s="156">
        <f t="shared" si="2"/>
        <v>0</v>
      </c>
      <c r="G34" s="495"/>
      <c r="H34" s="496">
        <f t="shared" si="0"/>
        <v>0</v>
      </c>
      <c r="I34" s="497">
        <f t="shared" si="1"/>
        <v>0</v>
      </c>
    </row>
    <row r="35" spans="1:9" x14ac:dyDescent="0.2">
      <c r="A35" s="498"/>
      <c r="B35" s="498"/>
      <c r="C35" s="492"/>
      <c r="D35" s="499"/>
      <c r="E35" s="494"/>
      <c r="F35" s="156">
        <f t="shared" si="2"/>
        <v>0</v>
      </c>
      <c r="G35" s="495"/>
      <c r="H35" s="496">
        <f t="shared" si="0"/>
        <v>0</v>
      </c>
      <c r="I35" s="497">
        <f t="shared" si="1"/>
        <v>0</v>
      </c>
    </row>
    <row r="36" spans="1:9" x14ac:dyDescent="0.2">
      <c r="A36" s="498"/>
      <c r="B36" s="498"/>
      <c r="C36" s="492"/>
      <c r="D36" s="499"/>
      <c r="E36" s="494"/>
      <c r="F36" s="156">
        <f t="shared" si="2"/>
        <v>0</v>
      </c>
      <c r="G36" s="495"/>
      <c r="H36" s="496">
        <f t="shared" si="0"/>
        <v>0</v>
      </c>
      <c r="I36" s="497">
        <f t="shared" si="1"/>
        <v>0</v>
      </c>
    </row>
    <row r="37" spans="1:9" ht="13.5" customHeight="1" x14ac:dyDescent="0.2">
      <c r="A37" s="500" t="s">
        <v>42</v>
      </c>
      <c r="B37" s="501"/>
      <c r="C37" s="501"/>
      <c r="D37" s="501"/>
      <c r="E37" s="502"/>
      <c r="F37" s="160">
        <f>SUM(F9:F36)</f>
        <v>0</v>
      </c>
      <c r="G37" s="501"/>
      <c r="H37" s="160">
        <f>SUM(H9:H36)</f>
        <v>0</v>
      </c>
      <c r="I37" s="160">
        <f>SUM(I9:I36)</f>
        <v>0</v>
      </c>
    </row>
  </sheetData>
  <sheetProtection algorithmName="SHA-512" hashValue="9liPtvmLISRq3qRrLdY3uSLhftgonIqGmL1snpV5xvo/ylRba3SflMV4F55ktKhCXtInS5tS7O7P4Hx9dqs1YQ==" saltValue="qUcJRKPv/Z1h5a1i5sO0pA==" spinCount="100000" sheet="1" objects="1" scenarios="1" selectLockedCells="1"/>
  <mergeCells count="9">
    <mergeCell ref="A7:A8"/>
    <mergeCell ref="B7:B8"/>
    <mergeCell ref="C7:C8"/>
    <mergeCell ref="D7:I7"/>
    <mergeCell ref="A1:I1"/>
    <mergeCell ref="A2:I2"/>
    <mergeCell ref="B4:I4"/>
    <mergeCell ref="B5:I5"/>
    <mergeCell ref="A6:I6"/>
  </mergeCells>
  <pageMargins left="0.7" right="0.7" top="0.75" bottom="0.75" header="0.3" footer="0.3"/>
  <pageSetup scale="78" fitToHeight="0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1685-E4A3-463D-9657-96576C95154E}">
  <dimension ref="A1:R94"/>
  <sheetViews>
    <sheetView zoomScale="90" zoomScaleNormal="90" zoomScaleSheetLayoutView="100" zoomScalePageLayoutView="115" workbookViewId="0">
      <selection activeCell="Q60" sqref="Q60"/>
    </sheetView>
  </sheetViews>
  <sheetFormatPr defaultColWidth="10.33203125" defaultRowHeight="14.25" x14ac:dyDescent="0.2"/>
  <cols>
    <col min="1" max="1" width="37.6640625" style="41" customWidth="1"/>
    <col min="2" max="2" width="30.33203125" style="237" customWidth="1"/>
    <col min="3" max="3" width="12.5" style="237" customWidth="1"/>
    <col min="4" max="4" width="28.33203125" style="237" customWidth="1"/>
    <col min="5" max="5" width="26.33203125" style="51" customWidth="1"/>
    <col min="6" max="6" width="25.6640625" style="51" customWidth="1"/>
    <col min="7" max="7" width="33.33203125" style="41" customWidth="1"/>
    <col min="8" max="8" width="38" style="41" customWidth="1"/>
    <col min="9" max="9" width="16.1640625" style="51" hidden="1" customWidth="1"/>
    <col min="10" max="10" width="24.83203125" style="51" customWidth="1"/>
    <col min="11" max="14" width="10.33203125" style="51"/>
    <col min="15" max="15" width="17" style="51" bestFit="1" customWidth="1"/>
    <col min="16" max="16384" width="10.33203125" style="51"/>
  </cols>
  <sheetData>
    <row r="1" spans="1:9" ht="25.5" customHeight="1" x14ac:dyDescent="0.35">
      <c r="A1" s="424" t="s">
        <v>36</v>
      </c>
      <c r="B1" s="425"/>
      <c r="C1" s="425"/>
      <c r="D1" s="425"/>
      <c r="E1" s="425"/>
      <c r="F1" s="425"/>
      <c r="G1" s="425"/>
      <c r="H1" s="426"/>
    </row>
    <row r="2" spans="1:9" ht="15" customHeight="1" x14ac:dyDescent="0.2">
      <c r="A2" s="427" t="s">
        <v>8</v>
      </c>
      <c r="B2" s="428"/>
      <c r="C2" s="428"/>
      <c r="D2" s="428"/>
      <c r="E2" s="428"/>
      <c r="F2" s="428"/>
      <c r="G2" s="428"/>
      <c r="H2" s="429"/>
    </row>
    <row r="3" spans="1:9" x14ac:dyDescent="0.2">
      <c r="A3" s="337"/>
      <c r="B3" s="365"/>
      <c r="C3" s="365"/>
      <c r="D3" s="365"/>
      <c r="E3" s="365"/>
      <c r="F3" s="365"/>
      <c r="G3" s="365"/>
      <c r="H3" s="338"/>
    </row>
    <row r="4" spans="1:9" ht="15" x14ac:dyDescent="0.25">
      <c r="A4" s="161" t="s">
        <v>4</v>
      </c>
      <c r="B4" s="430" t="s">
        <v>124</v>
      </c>
      <c r="C4" s="431"/>
      <c r="D4" s="431"/>
      <c r="E4" s="431"/>
      <c r="F4" s="431"/>
      <c r="G4" s="431"/>
      <c r="H4" s="432"/>
    </row>
    <row r="5" spans="1:9" ht="15" x14ac:dyDescent="0.25">
      <c r="A5" s="162" t="s">
        <v>6</v>
      </c>
      <c r="B5" s="430" t="s">
        <v>125</v>
      </c>
      <c r="C5" s="431"/>
      <c r="D5" s="431"/>
      <c r="E5" s="431"/>
      <c r="F5" s="431"/>
      <c r="G5" s="431"/>
      <c r="H5" s="432"/>
    </row>
    <row r="6" spans="1:9" ht="42" customHeight="1" x14ac:dyDescent="0.2">
      <c r="A6" s="317" t="s">
        <v>58</v>
      </c>
      <c r="B6" s="318"/>
      <c r="C6" s="318"/>
      <c r="D6" s="57" t="s">
        <v>14</v>
      </c>
      <c r="E6" s="57" t="s">
        <v>37</v>
      </c>
      <c r="F6" s="58" t="s">
        <v>13</v>
      </c>
      <c r="G6" s="319" t="s">
        <v>61</v>
      </c>
      <c r="H6" s="320"/>
      <c r="I6" s="163"/>
    </row>
    <row r="7" spans="1:9" x14ac:dyDescent="0.2">
      <c r="A7" s="411" t="s">
        <v>26</v>
      </c>
      <c r="B7" s="433"/>
      <c r="C7" s="434"/>
      <c r="D7" s="164">
        <v>181750</v>
      </c>
      <c r="E7" s="165"/>
      <c r="F7" s="166">
        <f t="shared" ref="F7:F20" si="0">+E7+D7</f>
        <v>181750</v>
      </c>
      <c r="G7" s="411"/>
      <c r="H7" s="434"/>
      <c r="I7" s="167"/>
    </row>
    <row r="8" spans="1:9" x14ac:dyDescent="0.2">
      <c r="A8" s="411" t="s">
        <v>25</v>
      </c>
      <c r="B8" s="433"/>
      <c r="C8" s="434"/>
      <c r="D8" s="165"/>
      <c r="E8" s="168">
        <v>25000</v>
      </c>
      <c r="F8" s="169">
        <f>+E8+D8</f>
        <v>25000</v>
      </c>
      <c r="G8" s="411" t="s">
        <v>178</v>
      </c>
      <c r="H8" s="434"/>
      <c r="I8" s="167"/>
    </row>
    <row r="9" spans="1:9" x14ac:dyDescent="0.2">
      <c r="A9" s="411" t="s">
        <v>24</v>
      </c>
      <c r="B9" s="433"/>
      <c r="C9" s="434"/>
      <c r="D9" s="165"/>
      <c r="E9" s="168">
        <v>50000</v>
      </c>
      <c r="F9" s="169">
        <f t="shared" si="0"/>
        <v>50000</v>
      </c>
      <c r="G9" s="411" t="s">
        <v>127</v>
      </c>
      <c r="H9" s="434"/>
      <c r="I9" s="167"/>
    </row>
    <row r="10" spans="1:9" x14ac:dyDescent="0.2">
      <c r="A10" s="411" t="s">
        <v>23</v>
      </c>
      <c r="B10" s="433"/>
      <c r="C10" s="434"/>
      <c r="D10" s="165"/>
      <c r="E10" s="168">
        <v>10000</v>
      </c>
      <c r="F10" s="169">
        <f t="shared" si="0"/>
        <v>10000</v>
      </c>
      <c r="G10" s="411" t="s">
        <v>128</v>
      </c>
      <c r="H10" s="434"/>
      <c r="I10" s="167"/>
    </row>
    <row r="11" spans="1:9" x14ac:dyDescent="0.2">
      <c r="A11" s="411" t="s">
        <v>22</v>
      </c>
      <c r="B11" s="433"/>
      <c r="C11" s="434"/>
      <c r="D11" s="165"/>
      <c r="E11" s="168"/>
      <c r="F11" s="169">
        <f t="shared" si="0"/>
        <v>0</v>
      </c>
      <c r="G11" s="411"/>
      <c r="H11" s="434"/>
      <c r="I11" s="167"/>
    </row>
    <row r="12" spans="1:9" x14ac:dyDescent="0.2">
      <c r="A12" s="411" t="s">
        <v>21</v>
      </c>
      <c r="B12" s="433"/>
      <c r="C12" s="434"/>
      <c r="D12" s="170"/>
      <c r="E12" s="168">
        <v>180000</v>
      </c>
      <c r="F12" s="169">
        <f t="shared" si="0"/>
        <v>180000</v>
      </c>
      <c r="G12" s="411" t="s">
        <v>126</v>
      </c>
      <c r="H12" s="434"/>
      <c r="I12" s="167"/>
    </row>
    <row r="13" spans="1:9" x14ac:dyDescent="0.2">
      <c r="A13" s="411" t="s">
        <v>20</v>
      </c>
      <c r="B13" s="433"/>
      <c r="C13" s="434"/>
      <c r="D13" s="170"/>
      <c r="E13" s="168"/>
      <c r="F13" s="169">
        <f t="shared" si="0"/>
        <v>0</v>
      </c>
      <c r="G13" s="411"/>
      <c r="H13" s="434"/>
      <c r="I13" s="167"/>
    </row>
    <row r="14" spans="1:9" x14ac:dyDescent="0.2">
      <c r="A14" s="411" t="s">
        <v>12</v>
      </c>
      <c r="B14" s="433"/>
      <c r="C14" s="434"/>
      <c r="D14" s="170"/>
      <c r="E14" s="168"/>
      <c r="F14" s="169">
        <f t="shared" si="0"/>
        <v>0</v>
      </c>
      <c r="G14" s="411"/>
      <c r="H14" s="434"/>
      <c r="I14" s="167"/>
    </row>
    <row r="15" spans="1:9" x14ac:dyDescent="0.2">
      <c r="A15" s="411" t="s">
        <v>19</v>
      </c>
      <c r="B15" s="433"/>
      <c r="C15" s="434"/>
      <c r="D15" s="170"/>
      <c r="E15" s="168"/>
      <c r="F15" s="169">
        <f t="shared" si="0"/>
        <v>0</v>
      </c>
      <c r="G15" s="411"/>
      <c r="H15" s="434"/>
      <c r="I15" s="167"/>
    </row>
    <row r="16" spans="1:9" x14ac:dyDescent="0.2">
      <c r="A16" s="411" t="s">
        <v>18</v>
      </c>
      <c r="B16" s="433"/>
      <c r="C16" s="434"/>
      <c r="D16" s="170"/>
      <c r="E16" s="168">
        <v>118250</v>
      </c>
      <c r="F16" s="169">
        <f>+E16+D16</f>
        <v>118250</v>
      </c>
      <c r="G16" s="411" t="s">
        <v>129</v>
      </c>
      <c r="H16" s="434"/>
      <c r="I16" s="167"/>
    </row>
    <row r="17" spans="1:9" x14ac:dyDescent="0.2">
      <c r="A17" s="411" t="s">
        <v>17</v>
      </c>
      <c r="B17" s="433"/>
      <c r="C17" s="434"/>
      <c r="D17" s="170"/>
      <c r="E17" s="168"/>
      <c r="F17" s="169">
        <f t="shared" si="0"/>
        <v>0</v>
      </c>
      <c r="G17" s="411"/>
      <c r="H17" s="434"/>
      <c r="I17" s="167"/>
    </row>
    <row r="18" spans="1:9" x14ac:dyDescent="0.2">
      <c r="A18" s="411" t="s">
        <v>12</v>
      </c>
      <c r="B18" s="433"/>
      <c r="C18" s="434"/>
      <c r="D18" s="170"/>
      <c r="E18" s="168"/>
      <c r="F18" s="169">
        <f t="shared" si="0"/>
        <v>0</v>
      </c>
      <c r="G18" s="411"/>
      <c r="H18" s="434"/>
      <c r="I18" s="167"/>
    </row>
    <row r="19" spans="1:9" x14ac:dyDescent="0.2">
      <c r="A19" s="411" t="s">
        <v>12</v>
      </c>
      <c r="B19" s="433"/>
      <c r="C19" s="433"/>
      <c r="D19" s="170"/>
      <c r="E19" s="168"/>
      <c r="F19" s="169">
        <f t="shared" si="0"/>
        <v>0</v>
      </c>
      <c r="G19" s="411"/>
      <c r="H19" s="434"/>
      <c r="I19" s="167"/>
    </row>
    <row r="20" spans="1:9" s="176" customFormat="1" x14ac:dyDescent="0.2">
      <c r="A20" s="435" t="s">
        <v>16</v>
      </c>
      <c r="B20" s="436"/>
      <c r="C20" s="437"/>
      <c r="D20" s="171">
        <f>SUM(D7:D19)</f>
        <v>181750</v>
      </c>
      <c r="E20" s="172">
        <f>SUM(E7:E19)</f>
        <v>383250</v>
      </c>
      <c r="F20" s="173">
        <f t="shared" si="0"/>
        <v>565000</v>
      </c>
      <c r="G20" s="174"/>
      <c r="H20" s="175"/>
      <c r="I20" s="167"/>
    </row>
    <row r="21" spans="1:9" x14ac:dyDescent="0.2">
      <c r="A21" s="344"/>
      <c r="B21" s="345"/>
      <c r="C21" s="345"/>
      <c r="D21" s="345"/>
      <c r="E21" s="345"/>
      <c r="F21" s="345"/>
      <c r="G21" s="345"/>
      <c r="H21" s="346"/>
    </row>
    <row r="22" spans="1:9" s="178" customFormat="1" ht="38.25" customHeight="1" x14ac:dyDescent="0.25">
      <c r="A22" s="319" t="s">
        <v>15</v>
      </c>
      <c r="B22" s="347"/>
      <c r="C22" s="348"/>
      <c r="D22" s="59" t="s">
        <v>14</v>
      </c>
      <c r="E22" s="60" t="s">
        <v>37</v>
      </c>
      <c r="F22" s="177" t="s">
        <v>13</v>
      </c>
      <c r="G22" s="347" t="s">
        <v>54</v>
      </c>
      <c r="H22" s="347"/>
      <c r="I22" s="134"/>
    </row>
    <row r="23" spans="1:9" ht="64.5" customHeight="1" x14ac:dyDescent="0.2">
      <c r="A23" s="329" t="s">
        <v>59</v>
      </c>
      <c r="B23" s="330"/>
      <c r="C23" s="331"/>
      <c r="D23" s="179">
        <f>'[1]Personnel Schedule  (SAMPLE)'!H37</f>
        <v>31750</v>
      </c>
      <c r="E23" s="180">
        <f>'[1]Personnel Schedule  (SAMPLE)'!I37</f>
        <v>143250</v>
      </c>
      <c r="F23" s="181">
        <f>'[1]Personnel Schedule  (SAMPLE)'!F37</f>
        <v>175000</v>
      </c>
      <c r="G23" s="349" t="s">
        <v>83</v>
      </c>
      <c r="H23" s="350"/>
    </row>
    <row r="24" spans="1:9" x14ac:dyDescent="0.2">
      <c r="A24" s="332"/>
      <c r="B24" s="333"/>
      <c r="C24" s="333"/>
      <c r="D24" s="68"/>
      <c r="E24" s="69"/>
      <c r="F24" s="68"/>
      <c r="G24" s="333"/>
      <c r="H24" s="334"/>
    </row>
    <row r="25" spans="1:9" ht="38.25" customHeight="1" x14ac:dyDescent="0.2">
      <c r="A25" s="49" t="s">
        <v>60</v>
      </c>
      <c r="B25" s="335" t="s">
        <v>27</v>
      </c>
      <c r="C25" s="336"/>
      <c r="D25" s="70"/>
      <c r="E25" s="71"/>
      <c r="F25" s="72"/>
      <c r="G25" s="337"/>
      <c r="H25" s="338"/>
      <c r="I25" s="163"/>
    </row>
    <row r="26" spans="1:9" x14ac:dyDescent="0.2">
      <c r="A26" s="182" t="s">
        <v>130</v>
      </c>
      <c r="B26" s="440" t="s">
        <v>131</v>
      </c>
      <c r="C26" s="441"/>
      <c r="D26" s="183">
        <v>20000</v>
      </c>
      <c r="E26" s="183"/>
      <c r="F26" s="96">
        <f>+D26+E26</f>
        <v>20000</v>
      </c>
      <c r="G26" s="411" t="s">
        <v>132</v>
      </c>
      <c r="H26" s="434"/>
      <c r="I26" s="167"/>
    </row>
    <row r="27" spans="1:9" x14ac:dyDescent="0.2">
      <c r="A27" s="182"/>
      <c r="B27" s="440"/>
      <c r="C27" s="441"/>
      <c r="D27" s="183"/>
      <c r="E27" s="183"/>
      <c r="F27" s="96">
        <f>+D27+E27</f>
        <v>0</v>
      </c>
      <c r="G27" s="411"/>
      <c r="H27" s="434"/>
      <c r="I27" s="167"/>
    </row>
    <row r="28" spans="1:9" x14ac:dyDescent="0.2">
      <c r="A28" s="182"/>
      <c r="B28" s="440"/>
      <c r="C28" s="441"/>
      <c r="D28" s="183"/>
      <c r="E28" s="183"/>
      <c r="F28" s="96">
        <f t="shared" ref="F28" si="1">+D28+E28</f>
        <v>0</v>
      </c>
      <c r="G28" s="411"/>
      <c r="H28" s="434"/>
      <c r="I28" s="167"/>
    </row>
    <row r="29" spans="1:9" ht="14.25" customHeight="1" x14ac:dyDescent="0.2">
      <c r="A29" s="50" t="s">
        <v>28</v>
      </c>
      <c r="B29" s="50" t="s">
        <v>45</v>
      </c>
      <c r="C29" s="50" t="s">
        <v>53</v>
      </c>
      <c r="D29" s="70"/>
      <c r="E29" s="71"/>
      <c r="F29" s="72"/>
      <c r="G29" s="337"/>
      <c r="H29" s="338"/>
    </row>
    <row r="30" spans="1:9" x14ac:dyDescent="0.2">
      <c r="A30" s="182" t="s">
        <v>133</v>
      </c>
      <c r="B30" s="182">
        <v>20</v>
      </c>
      <c r="C30" s="184">
        <v>100</v>
      </c>
      <c r="D30" s="185">
        <f>B30*C30</f>
        <v>2000</v>
      </c>
      <c r="E30" s="83">
        <v>1000</v>
      </c>
      <c r="F30" s="96">
        <f>+D30+E30</f>
        <v>3000</v>
      </c>
      <c r="G30" s="411" t="s">
        <v>134</v>
      </c>
      <c r="H30" s="434"/>
    </row>
    <row r="31" spans="1:9" x14ac:dyDescent="0.2">
      <c r="A31" s="182"/>
      <c r="B31" s="182"/>
      <c r="C31" s="184"/>
      <c r="D31" s="185">
        <f t="shared" ref="D31:D32" si="2">B31*C31</f>
        <v>0</v>
      </c>
      <c r="E31" s="83"/>
      <c r="F31" s="96">
        <f t="shared" ref="F31:F32" si="3">+D31+E31</f>
        <v>0</v>
      </c>
      <c r="G31" s="411"/>
      <c r="H31" s="434"/>
    </row>
    <row r="32" spans="1:9" x14ac:dyDescent="0.2">
      <c r="A32" s="182"/>
      <c r="B32" s="182"/>
      <c r="C32" s="184"/>
      <c r="D32" s="185">
        <f t="shared" si="2"/>
        <v>0</v>
      </c>
      <c r="E32" s="83"/>
      <c r="F32" s="96">
        <f t="shared" si="3"/>
        <v>0</v>
      </c>
      <c r="G32" s="411"/>
      <c r="H32" s="434"/>
    </row>
    <row r="33" spans="1:10" ht="89.25" x14ac:dyDescent="0.2">
      <c r="A33" s="50" t="s">
        <v>29</v>
      </c>
      <c r="B33" s="351" t="s">
        <v>43</v>
      </c>
      <c r="C33" s="336"/>
      <c r="D33" s="75"/>
      <c r="E33" s="76"/>
      <c r="F33" s="77"/>
      <c r="G33" s="50" t="s">
        <v>44</v>
      </c>
      <c r="H33" s="56" t="s">
        <v>177</v>
      </c>
      <c r="I33" s="163"/>
    </row>
    <row r="34" spans="1:10" ht="80.25" customHeight="1" x14ac:dyDescent="0.2">
      <c r="A34" s="182" t="s">
        <v>135</v>
      </c>
      <c r="B34" s="438">
        <v>10</v>
      </c>
      <c r="C34" s="439"/>
      <c r="D34" s="186">
        <v>12000</v>
      </c>
      <c r="E34" s="94"/>
      <c r="F34" s="96">
        <f>+D34+E34</f>
        <v>12000</v>
      </c>
      <c r="G34" s="187" t="s">
        <v>136</v>
      </c>
      <c r="H34" s="188" t="s">
        <v>179</v>
      </c>
      <c r="I34" s="189"/>
    </row>
    <row r="35" spans="1:10" x14ac:dyDescent="0.2">
      <c r="A35" s="182"/>
      <c r="B35" s="440"/>
      <c r="C35" s="441"/>
      <c r="D35" s="190"/>
      <c r="E35" s="84"/>
      <c r="F35" s="96">
        <f t="shared" ref="F35:F36" si="4">+D35+E35</f>
        <v>0</v>
      </c>
      <c r="G35" s="187"/>
      <c r="H35" s="188"/>
      <c r="I35" s="189"/>
    </row>
    <row r="36" spans="1:10" x14ac:dyDescent="0.2">
      <c r="A36" s="182"/>
      <c r="B36" s="440"/>
      <c r="C36" s="441"/>
      <c r="D36" s="190"/>
      <c r="E36" s="84"/>
      <c r="F36" s="96">
        <f t="shared" si="4"/>
        <v>0</v>
      </c>
      <c r="G36" s="187"/>
      <c r="H36" s="188"/>
      <c r="I36" s="189"/>
    </row>
    <row r="37" spans="1:10" ht="53.25" customHeight="1" x14ac:dyDescent="0.2">
      <c r="A37" s="50" t="s">
        <v>31</v>
      </c>
      <c r="B37" s="52" t="s">
        <v>56</v>
      </c>
      <c r="C37" s="53" t="s">
        <v>47</v>
      </c>
      <c r="D37" s="76"/>
      <c r="E37" s="71"/>
      <c r="F37" s="77"/>
      <c r="G37" s="337" t="s">
        <v>30</v>
      </c>
      <c r="H37" s="338"/>
    </row>
    <row r="38" spans="1:10" x14ac:dyDescent="0.2">
      <c r="A38" s="182" t="s">
        <v>137</v>
      </c>
      <c r="B38" s="191">
        <v>12000</v>
      </c>
      <c r="C38" s="192">
        <v>1000</v>
      </c>
      <c r="D38" s="193">
        <v>13000</v>
      </c>
      <c r="E38" s="83"/>
      <c r="F38" s="194">
        <f>D38+E38</f>
        <v>13000</v>
      </c>
      <c r="G38" s="447" t="s">
        <v>138</v>
      </c>
      <c r="H38" s="448"/>
    </row>
    <row r="39" spans="1:10" ht="15.75" customHeight="1" x14ac:dyDescent="0.2">
      <c r="A39" s="182"/>
      <c r="B39" s="191"/>
      <c r="C39" s="192"/>
      <c r="D39" s="193"/>
      <c r="E39" s="83"/>
      <c r="F39" s="194">
        <f t="shared" ref="F39:F40" si="5">D39+E39</f>
        <v>0</v>
      </c>
      <c r="G39" s="447"/>
      <c r="H39" s="448"/>
    </row>
    <row r="40" spans="1:10" x14ac:dyDescent="0.2">
      <c r="A40" s="182"/>
      <c r="B40" s="191"/>
      <c r="C40" s="192"/>
      <c r="D40" s="193"/>
      <c r="E40" s="83"/>
      <c r="F40" s="194">
        <f t="shared" si="5"/>
        <v>0</v>
      </c>
      <c r="G40" s="447"/>
      <c r="H40" s="448"/>
    </row>
    <row r="41" spans="1:10" ht="38.25" customHeight="1" x14ac:dyDescent="0.2">
      <c r="A41" s="337" t="s">
        <v>32</v>
      </c>
      <c r="B41" s="365"/>
      <c r="C41" s="338"/>
      <c r="D41" s="195"/>
      <c r="E41" s="196"/>
      <c r="F41" s="99"/>
      <c r="G41" s="337" t="s">
        <v>33</v>
      </c>
      <c r="H41" s="338"/>
      <c r="I41" s="163"/>
      <c r="J41" s="163"/>
    </row>
    <row r="42" spans="1:10" x14ac:dyDescent="0.2">
      <c r="A42" s="442" t="s">
        <v>139</v>
      </c>
      <c r="B42" s="443"/>
      <c r="C42" s="444"/>
      <c r="D42" s="183">
        <v>8000</v>
      </c>
      <c r="E42" s="85">
        <v>8000</v>
      </c>
      <c r="F42" s="96">
        <f>+D42+E42</f>
        <v>16000</v>
      </c>
      <c r="G42" s="445" t="s">
        <v>140</v>
      </c>
      <c r="H42" s="446"/>
      <c r="I42" s="163"/>
      <c r="J42" s="163"/>
    </row>
    <row r="43" spans="1:10" x14ac:dyDescent="0.2">
      <c r="A43" s="442" t="s">
        <v>141</v>
      </c>
      <c r="B43" s="443"/>
      <c r="C43" s="444"/>
      <c r="D43" s="183">
        <v>5000</v>
      </c>
      <c r="E43" s="85">
        <v>7000</v>
      </c>
      <c r="F43" s="96">
        <f t="shared" ref="F43:F57" si="6">+D43+E43</f>
        <v>12000</v>
      </c>
      <c r="G43" s="445" t="s">
        <v>142</v>
      </c>
      <c r="H43" s="446"/>
      <c r="I43" s="163"/>
      <c r="J43" s="163"/>
    </row>
    <row r="44" spans="1:10" ht="14.25" customHeight="1" x14ac:dyDescent="0.2">
      <c r="A44" s="442" t="s">
        <v>143</v>
      </c>
      <c r="B44" s="443"/>
      <c r="C44" s="444"/>
      <c r="D44" s="183">
        <v>3000</v>
      </c>
      <c r="E44" s="85">
        <v>7000</v>
      </c>
      <c r="F44" s="96">
        <f t="shared" si="6"/>
        <v>10000</v>
      </c>
      <c r="G44" s="445" t="s">
        <v>144</v>
      </c>
      <c r="H44" s="446"/>
      <c r="I44" s="163"/>
      <c r="J44" s="163"/>
    </row>
    <row r="45" spans="1:10" ht="24" customHeight="1" x14ac:dyDescent="0.2">
      <c r="A45" s="442" t="s">
        <v>145</v>
      </c>
      <c r="B45" s="443"/>
      <c r="C45" s="444"/>
      <c r="D45" s="183">
        <v>4000</v>
      </c>
      <c r="E45" s="85">
        <v>4750</v>
      </c>
      <c r="F45" s="96">
        <f t="shared" si="6"/>
        <v>8750</v>
      </c>
      <c r="G45" s="445" t="s">
        <v>146</v>
      </c>
      <c r="H45" s="446"/>
      <c r="I45" s="163"/>
      <c r="J45" s="163"/>
    </row>
    <row r="46" spans="1:10" ht="24" customHeight="1" x14ac:dyDescent="0.2">
      <c r="A46" s="442" t="s">
        <v>147</v>
      </c>
      <c r="B46" s="443"/>
      <c r="C46" s="444"/>
      <c r="D46" s="183">
        <v>6500</v>
      </c>
      <c r="E46" s="85">
        <v>15000</v>
      </c>
      <c r="F46" s="96">
        <f t="shared" si="6"/>
        <v>21500</v>
      </c>
      <c r="G46" s="445" t="s">
        <v>148</v>
      </c>
      <c r="H46" s="446"/>
      <c r="I46" s="163"/>
      <c r="J46" s="163"/>
    </row>
    <row r="47" spans="1:10" ht="24" customHeight="1" x14ac:dyDescent="0.2">
      <c r="A47" s="442" t="s">
        <v>149</v>
      </c>
      <c r="B47" s="443"/>
      <c r="C47" s="444"/>
      <c r="D47" s="183">
        <v>6500</v>
      </c>
      <c r="E47" s="85">
        <v>11000</v>
      </c>
      <c r="F47" s="96">
        <f t="shared" si="6"/>
        <v>17500</v>
      </c>
      <c r="G47" s="197" t="s">
        <v>150</v>
      </c>
      <c r="H47" s="198"/>
      <c r="I47" s="163"/>
      <c r="J47" s="163"/>
    </row>
    <row r="48" spans="1:10" ht="14.25" customHeight="1" x14ac:dyDescent="0.2">
      <c r="A48" s="442" t="s">
        <v>151</v>
      </c>
      <c r="B48" s="443"/>
      <c r="C48" s="444"/>
      <c r="D48" s="183">
        <v>10000</v>
      </c>
      <c r="E48" s="85">
        <v>9500</v>
      </c>
      <c r="F48" s="96">
        <f t="shared" si="6"/>
        <v>19500</v>
      </c>
      <c r="G48" s="445" t="s">
        <v>152</v>
      </c>
      <c r="H48" s="446"/>
      <c r="I48" s="163"/>
      <c r="J48" s="163"/>
    </row>
    <row r="49" spans="1:16" ht="24" customHeight="1" x14ac:dyDescent="0.2">
      <c r="A49" s="442" t="s">
        <v>153</v>
      </c>
      <c r="B49" s="443"/>
      <c r="C49" s="444"/>
      <c r="D49" s="183">
        <v>12500</v>
      </c>
      <c r="E49" s="85">
        <v>10000</v>
      </c>
      <c r="F49" s="96">
        <f t="shared" si="6"/>
        <v>22500</v>
      </c>
      <c r="G49" s="445" t="s">
        <v>154</v>
      </c>
      <c r="H49" s="446"/>
      <c r="I49" s="163"/>
      <c r="J49" s="163"/>
    </row>
    <row r="50" spans="1:16" ht="14.25" customHeight="1" x14ac:dyDescent="0.2">
      <c r="A50" s="442" t="s">
        <v>155</v>
      </c>
      <c r="B50" s="443"/>
      <c r="C50" s="444"/>
      <c r="D50" s="183">
        <v>17500</v>
      </c>
      <c r="E50" s="85">
        <v>4000</v>
      </c>
      <c r="F50" s="96">
        <f t="shared" si="6"/>
        <v>21500</v>
      </c>
      <c r="G50" s="445" t="s">
        <v>156</v>
      </c>
      <c r="H50" s="446"/>
      <c r="I50" s="163"/>
      <c r="J50" s="199"/>
    </row>
    <row r="51" spans="1:16" ht="42.75" customHeight="1" x14ac:dyDescent="0.2">
      <c r="A51" s="442" t="s">
        <v>157</v>
      </c>
      <c r="B51" s="443"/>
      <c r="C51" s="444"/>
      <c r="D51" s="183">
        <v>10000</v>
      </c>
      <c r="E51" s="85">
        <v>7750</v>
      </c>
      <c r="F51" s="96">
        <f t="shared" si="6"/>
        <v>17750</v>
      </c>
      <c r="G51" s="445" t="s">
        <v>158</v>
      </c>
      <c r="H51" s="446"/>
      <c r="I51" s="163"/>
      <c r="J51" s="200"/>
    </row>
    <row r="52" spans="1:16" ht="35.25" customHeight="1" x14ac:dyDescent="0.2">
      <c r="A52" s="442" t="s">
        <v>159</v>
      </c>
      <c r="B52" s="443"/>
      <c r="C52" s="444"/>
      <c r="D52" s="183">
        <v>5000</v>
      </c>
      <c r="E52" s="85">
        <v>15000</v>
      </c>
      <c r="F52" s="96">
        <f t="shared" si="6"/>
        <v>20000</v>
      </c>
      <c r="G52" s="445" t="s">
        <v>160</v>
      </c>
      <c r="H52" s="446"/>
      <c r="I52" s="163"/>
      <c r="J52" s="199"/>
    </row>
    <row r="53" spans="1:16" ht="14.25" customHeight="1" x14ac:dyDescent="0.2">
      <c r="A53" s="442"/>
      <c r="B53" s="443"/>
      <c r="C53" s="444"/>
      <c r="D53" s="201"/>
      <c r="E53" s="86"/>
      <c r="F53" s="96">
        <f t="shared" si="6"/>
        <v>0</v>
      </c>
      <c r="G53" s="445"/>
      <c r="H53" s="446"/>
      <c r="I53" s="163"/>
      <c r="J53" s="163"/>
    </row>
    <row r="54" spans="1:16" ht="15" x14ac:dyDescent="0.25">
      <c r="A54" s="442"/>
      <c r="B54" s="443"/>
      <c r="C54" s="444"/>
      <c r="D54" s="201"/>
      <c r="E54" s="86"/>
      <c r="F54" s="96">
        <f t="shared" si="6"/>
        <v>0</v>
      </c>
      <c r="G54" s="445"/>
      <c r="H54" s="446"/>
      <c r="I54" s="163"/>
      <c r="J54" s="202" t="str">
        <f>IF(J55&lt;&gt;0,"REQUEST DOES NOT BALANCE"," ")</f>
        <v xml:space="preserve"> </v>
      </c>
    </row>
    <row r="55" spans="1:16" ht="15" x14ac:dyDescent="0.25">
      <c r="A55" s="449"/>
      <c r="B55" s="450"/>
      <c r="C55" s="451"/>
      <c r="D55" s="201"/>
      <c r="E55" s="86"/>
      <c r="F55" s="96">
        <f t="shared" si="6"/>
        <v>0</v>
      </c>
      <c r="G55" s="445"/>
      <c r="H55" s="446"/>
      <c r="I55" s="203"/>
      <c r="J55" s="204">
        <f>+D7-D59</f>
        <v>0</v>
      </c>
    </row>
    <row r="56" spans="1:16" s="208" customFormat="1" ht="30.75" customHeight="1" x14ac:dyDescent="0.25">
      <c r="A56" s="205"/>
      <c r="B56" s="206"/>
      <c r="C56" s="206"/>
      <c r="D56" s="207"/>
      <c r="E56" s="207"/>
      <c r="F56" s="56"/>
      <c r="G56" s="135"/>
      <c r="H56" s="136"/>
    </row>
    <row r="57" spans="1:16" ht="26.25" customHeight="1" x14ac:dyDescent="0.25">
      <c r="A57" s="452" t="s">
        <v>51</v>
      </c>
      <c r="B57" s="453"/>
      <c r="C57" s="454"/>
      <c r="D57" s="209">
        <v>15000</v>
      </c>
      <c r="E57" s="85">
        <v>135000</v>
      </c>
      <c r="F57" s="96">
        <f t="shared" si="6"/>
        <v>150000</v>
      </c>
      <c r="G57" s="137"/>
      <c r="H57" s="138"/>
      <c r="I57" s="208"/>
    </row>
    <row r="58" spans="1:16" ht="15" x14ac:dyDescent="0.25">
      <c r="A58" s="373"/>
      <c r="B58" s="374"/>
      <c r="C58" s="374"/>
      <c r="D58" s="374"/>
      <c r="E58" s="374"/>
      <c r="F58" s="374"/>
      <c r="G58" s="374"/>
      <c r="H58" s="375"/>
      <c r="I58" s="202" t="str">
        <f>IF(D59&lt;&gt;0,"REQUEST DOES NOT BALANCE"," ")</f>
        <v>REQUEST DOES NOT BALANCE</v>
      </c>
    </row>
    <row r="59" spans="1:16" ht="15" x14ac:dyDescent="0.25">
      <c r="A59" s="435" t="s">
        <v>34</v>
      </c>
      <c r="B59" s="436"/>
      <c r="C59" s="437"/>
      <c r="D59" s="210">
        <f>SUM(D23:D57)</f>
        <v>181750</v>
      </c>
      <c r="E59" s="210">
        <f>SUM(E22:E57)</f>
        <v>378250</v>
      </c>
      <c r="F59" s="210">
        <f>SUM(F22:F57)</f>
        <v>560000</v>
      </c>
      <c r="G59" s="139"/>
      <c r="H59" s="140"/>
      <c r="I59" s="204">
        <f>+D7-D59</f>
        <v>0</v>
      </c>
    </row>
    <row r="60" spans="1:16" ht="15" x14ac:dyDescent="0.25">
      <c r="A60" s="211"/>
      <c r="B60" s="211"/>
      <c r="C60" s="211"/>
      <c r="D60" s="211"/>
      <c r="E60" s="211"/>
      <c r="F60" s="211"/>
      <c r="G60" s="211"/>
      <c r="H60" s="211"/>
      <c r="I60" s="208"/>
      <c r="J60" s="212"/>
      <c r="K60" s="455"/>
      <c r="L60" s="455"/>
      <c r="M60" s="455"/>
      <c r="N60" s="455"/>
      <c r="O60" s="455"/>
      <c r="P60" s="213"/>
    </row>
    <row r="61" spans="1:16" ht="14.25" customHeight="1" x14ac:dyDescent="0.25">
      <c r="A61" s="391" t="s">
        <v>11</v>
      </c>
      <c r="B61" s="393" t="s">
        <v>46</v>
      </c>
      <c r="C61" s="394"/>
      <c r="D61" s="394"/>
      <c r="E61" s="394"/>
      <c r="F61" s="395"/>
      <c r="G61" s="142">
        <f>+D7</f>
        <v>181750</v>
      </c>
      <c r="H61" s="211"/>
      <c r="I61" s="208"/>
    </row>
    <row r="62" spans="1:16" ht="14.25" customHeight="1" x14ac:dyDescent="0.25">
      <c r="A62" s="392"/>
      <c r="B62" s="393" t="s">
        <v>48</v>
      </c>
      <c r="C62" s="394"/>
      <c r="D62" s="394"/>
      <c r="E62" s="394"/>
      <c r="F62" s="395"/>
      <c r="G62" s="141">
        <f>+F20-F59</f>
        <v>5000</v>
      </c>
      <c r="H62" s="211"/>
      <c r="I62" s="208"/>
    </row>
    <row r="63" spans="1:16" ht="14.25" customHeight="1" x14ac:dyDescent="0.25">
      <c r="A63" s="143"/>
      <c r="B63" s="396" t="s">
        <v>49</v>
      </c>
      <c r="C63" s="397"/>
      <c r="D63" s="397"/>
      <c r="E63" s="397"/>
      <c r="F63" s="398"/>
      <c r="G63" s="144">
        <f>D59/F59</f>
        <v>0.32455357142857144</v>
      </c>
      <c r="H63" s="211"/>
      <c r="I63" s="176"/>
    </row>
    <row r="64" spans="1:16" ht="15" customHeight="1" x14ac:dyDescent="0.25">
      <c r="A64" s="145"/>
      <c r="B64" s="399" t="s">
        <v>50</v>
      </c>
      <c r="C64" s="400"/>
      <c r="D64" s="400"/>
      <c r="E64" s="400"/>
      <c r="F64" s="401"/>
      <c r="G64" s="146">
        <v>10000000</v>
      </c>
      <c r="H64" s="113"/>
    </row>
    <row r="65" spans="1:18" ht="15" customHeight="1" x14ac:dyDescent="0.2">
      <c r="A65" s="143"/>
      <c r="B65" s="402" t="s">
        <v>55</v>
      </c>
      <c r="C65" s="403"/>
      <c r="D65" s="403"/>
      <c r="E65" s="403"/>
      <c r="F65" s="404"/>
      <c r="G65" s="144">
        <f>D59/G64</f>
        <v>1.8175E-2</v>
      </c>
      <c r="H65" s="214"/>
      <c r="J65" s="212"/>
    </row>
    <row r="66" spans="1:18" s="217" customFormat="1" ht="9" customHeight="1" x14ac:dyDescent="0.2">
      <c r="A66" s="215"/>
      <c r="B66" s="215"/>
      <c r="C66" s="215"/>
      <c r="D66" s="215"/>
      <c r="E66" s="215"/>
      <c r="F66" s="215"/>
      <c r="G66" s="147"/>
      <c r="H66" s="148"/>
      <c r="I66" s="216"/>
      <c r="K66" s="51"/>
      <c r="L66" s="51"/>
      <c r="M66" s="51"/>
      <c r="N66" s="51"/>
      <c r="O66" s="51"/>
      <c r="P66" s="51"/>
      <c r="Q66" s="51"/>
      <c r="R66" s="51"/>
    </row>
    <row r="67" spans="1:18" ht="15" x14ac:dyDescent="0.25">
      <c r="A67" s="376" t="s">
        <v>35</v>
      </c>
      <c r="B67" s="376"/>
      <c r="C67" s="376"/>
      <c r="D67" s="376"/>
      <c r="E67" s="376"/>
      <c r="F67" s="376"/>
      <c r="G67" s="149" t="s">
        <v>161</v>
      </c>
      <c r="H67" s="113"/>
      <c r="I67" s="216"/>
    </row>
    <row r="68" spans="1:18" ht="7.5" customHeight="1" thickBot="1" x14ac:dyDescent="0.25">
      <c r="A68" s="211"/>
      <c r="B68" s="218"/>
      <c r="C68" s="218"/>
      <c r="D68" s="219"/>
      <c r="E68" s="220"/>
      <c r="F68" s="220"/>
      <c r="G68" s="211"/>
      <c r="H68" s="211"/>
      <c r="I68" s="176"/>
      <c r="K68" s="217"/>
      <c r="L68" s="217"/>
      <c r="M68" s="217"/>
      <c r="N68" s="217"/>
      <c r="O68" s="217"/>
    </row>
    <row r="69" spans="1:18" ht="15" customHeight="1" x14ac:dyDescent="0.2">
      <c r="A69" s="456" t="s">
        <v>10</v>
      </c>
      <c r="B69" s="458" t="s">
        <v>9</v>
      </c>
      <c r="C69" s="459"/>
      <c r="D69" s="459"/>
      <c r="E69" s="221" t="s">
        <v>38</v>
      </c>
      <c r="F69" s="222" t="s">
        <v>39</v>
      </c>
      <c r="G69" s="223" t="s">
        <v>40</v>
      </c>
      <c r="H69" s="224" t="s">
        <v>41</v>
      </c>
    </row>
    <row r="70" spans="1:18" ht="15" customHeight="1" thickBot="1" x14ac:dyDescent="0.25">
      <c r="A70" s="457"/>
      <c r="B70" s="460"/>
      <c r="C70" s="461"/>
      <c r="D70" s="461"/>
      <c r="E70" s="150">
        <v>36750</v>
      </c>
      <c r="F70" s="225">
        <v>35000</v>
      </c>
      <c r="G70" s="151">
        <v>40000</v>
      </c>
      <c r="H70" s="151">
        <v>70000</v>
      </c>
      <c r="I70" s="226">
        <f>SUM(E70:H70)</f>
        <v>181750</v>
      </c>
      <c r="J70" s="227"/>
    </row>
    <row r="71" spans="1:18" ht="7.5" customHeight="1" x14ac:dyDescent="0.2">
      <c r="A71" s="228"/>
      <c r="B71" s="229"/>
      <c r="C71" s="229"/>
      <c r="D71" s="229"/>
      <c r="E71" s="229"/>
      <c r="F71" s="230"/>
      <c r="G71" s="231"/>
      <c r="H71" s="231"/>
      <c r="I71" s="232"/>
      <c r="J71" s="226"/>
    </row>
    <row r="72" spans="1:18" x14ac:dyDescent="0.2">
      <c r="A72" s="383" t="s">
        <v>162</v>
      </c>
      <c r="B72" s="384"/>
      <c r="C72" s="384"/>
      <c r="D72" s="384"/>
      <c r="E72" s="384"/>
      <c r="F72" s="384"/>
      <c r="G72" s="384"/>
      <c r="H72" s="385"/>
    </row>
    <row r="73" spans="1:18" x14ac:dyDescent="0.2">
      <c r="A73" s="386" t="s">
        <v>163</v>
      </c>
      <c r="B73" s="387"/>
      <c r="C73" s="387"/>
      <c r="D73" s="387"/>
      <c r="E73" s="387"/>
      <c r="F73" s="387"/>
      <c r="G73" s="387"/>
      <c r="H73" s="388"/>
    </row>
    <row r="74" spans="1:18" x14ac:dyDescent="0.2">
      <c r="A74" s="419"/>
      <c r="B74" s="420"/>
      <c r="C74" s="420"/>
      <c r="D74" s="420"/>
      <c r="E74" s="420"/>
      <c r="F74" s="420"/>
      <c r="G74" s="420"/>
      <c r="H74" s="420"/>
      <c r="I74" s="176"/>
    </row>
    <row r="75" spans="1:18" x14ac:dyDescent="0.2">
      <c r="A75" s="233"/>
      <c r="B75" s="212"/>
      <c r="C75" s="234"/>
      <c r="D75" s="234"/>
      <c r="E75" s="235"/>
      <c r="F75" s="212"/>
      <c r="G75" s="212"/>
      <c r="H75" s="212"/>
      <c r="I75" s="176"/>
    </row>
    <row r="76" spans="1:18" x14ac:dyDescent="0.2">
      <c r="A76" s="212"/>
      <c r="B76" s="236"/>
      <c r="C76" s="236"/>
      <c r="D76" s="236"/>
      <c r="E76" s="176"/>
      <c r="F76" s="176"/>
      <c r="G76" s="212"/>
      <c r="H76" s="212"/>
      <c r="I76" s="176"/>
    </row>
    <row r="77" spans="1:18" x14ac:dyDescent="0.2">
      <c r="A77" s="212"/>
      <c r="B77" s="236"/>
      <c r="C77" s="236"/>
      <c r="D77" s="236"/>
      <c r="E77" s="176"/>
      <c r="F77" s="176"/>
      <c r="G77" s="212"/>
      <c r="H77" s="212"/>
      <c r="I77" s="176"/>
    </row>
    <row r="78" spans="1:18" x14ac:dyDescent="0.2">
      <c r="A78" s="212"/>
      <c r="B78" s="236"/>
      <c r="C78" s="236"/>
      <c r="D78" s="236"/>
      <c r="E78" s="176"/>
      <c r="F78" s="176"/>
      <c r="G78" s="212"/>
      <c r="H78" s="212"/>
      <c r="I78" s="176"/>
    </row>
    <row r="79" spans="1:18" x14ac:dyDescent="0.2">
      <c r="A79" s="176"/>
      <c r="B79" s="176"/>
      <c r="C79" s="176"/>
      <c r="D79" s="176"/>
      <c r="E79" s="176"/>
      <c r="F79" s="176"/>
      <c r="G79" s="212"/>
      <c r="H79" s="212"/>
      <c r="I79" s="176"/>
    </row>
    <row r="80" spans="1:18" x14ac:dyDescent="0.2">
      <c r="A80" s="176"/>
      <c r="B80" s="176"/>
      <c r="C80" s="176"/>
      <c r="D80" s="176"/>
      <c r="E80" s="176"/>
      <c r="F80" s="176"/>
      <c r="G80" s="212"/>
      <c r="H80" s="212"/>
      <c r="I80" s="176"/>
    </row>
    <row r="81" spans="1:9" x14ac:dyDescent="0.2">
      <c r="A81" s="176"/>
      <c r="B81" s="176"/>
      <c r="C81" s="176"/>
      <c r="D81" s="176"/>
      <c r="E81" s="176"/>
      <c r="F81" s="176"/>
      <c r="G81" s="212"/>
      <c r="H81" s="212"/>
      <c r="I81" s="176"/>
    </row>
    <row r="82" spans="1:9" x14ac:dyDescent="0.2">
      <c r="A82" s="176"/>
      <c r="B82" s="176"/>
      <c r="C82" s="176"/>
      <c r="D82" s="176"/>
      <c r="E82" s="176"/>
      <c r="F82" s="176"/>
      <c r="G82" s="212"/>
      <c r="H82" s="212"/>
      <c r="I82" s="176"/>
    </row>
    <row r="83" spans="1:9" x14ac:dyDescent="0.2">
      <c r="A83" s="176"/>
      <c r="B83" s="176"/>
      <c r="C83" s="176"/>
      <c r="D83" s="176"/>
      <c r="E83" s="176"/>
      <c r="F83" s="176"/>
      <c r="G83" s="212"/>
      <c r="H83" s="212"/>
      <c r="I83" s="176"/>
    </row>
    <row r="84" spans="1:9" x14ac:dyDescent="0.2">
      <c r="A84" s="176"/>
      <c r="B84" s="176"/>
      <c r="C84" s="176"/>
      <c r="D84" s="176"/>
      <c r="E84" s="176"/>
      <c r="F84" s="176"/>
      <c r="G84" s="212"/>
      <c r="H84" s="212"/>
      <c r="I84" s="176"/>
    </row>
    <row r="85" spans="1:9" x14ac:dyDescent="0.2">
      <c r="A85" s="176"/>
      <c r="B85" s="176"/>
      <c r="C85" s="176"/>
      <c r="D85" s="176"/>
      <c r="E85" s="176"/>
      <c r="F85" s="176"/>
      <c r="G85" s="212"/>
      <c r="H85" s="212"/>
      <c r="I85" s="176"/>
    </row>
    <row r="86" spans="1:9" x14ac:dyDescent="0.2">
      <c r="A86" s="176"/>
      <c r="B86" s="176"/>
      <c r="C86" s="176"/>
      <c r="D86" s="176"/>
      <c r="E86" s="176"/>
      <c r="F86" s="176"/>
      <c r="G86" s="212"/>
      <c r="H86" s="212"/>
      <c r="I86" s="176"/>
    </row>
    <row r="87" spans="1:9" x14ac:dyDescent="0.2">
      <c r="A87" s="176"/>
      <c r="B87" s="176"/>
      <c r="C87" s="176"/>
      <c r="D87" s="176"/>
      <c r="E87" s="176"/>
      <c r="F87" s="176"/>
      <c r="G87" s="212"/>
      <c r="H87" s="212"/>
      <c r="I87" s="176"/>
    </row>
    <row r="88" spans="1:9" x14ac:dyDescent="0.2">
      <c r="A88" s="176"/>
      <c r="B88" s="176"/>
      <c r="C88" s="176"/>
      <c r="D88" s="176"/>
      <c r="E88" s="176"/>
      <c r="F88" s="176"/>
      <c r="G88" s="212"/>
      <c r="H88" s="212"/>
      <c r="I88" s="176"/>
    </row>
    <row r="89" spans="1:9" x14ac:dyDescent="0.2">
      <c r="A89" s="176"/>
      <c r="B89" s="176"/>
      <c r="C89" s="176"/>
      <c r="D89" s="176"/>
      <c r="E89" s="176"/>
      <c r="F89" s="176"/>
      <c r="G89" s="212"/>
      <c r="H89" s="212"/>
      <c r="I89" s="176"/>
    </row>
    <row r="90" spans="1:9" x14ac:dyDescent="0.2">
      <c r="A90" s="51"/>
      <c r="B90" s="51"/>
      <c r="C90" s="51"/>
      <c r="D90" s="51"/>
    </row>
    <row r="91" spans="1:9" x14ac:dyDescent="0.2">
      <c r="A91" s="51"/>
      <c r="B91" s="51"/>
      <c r="C91" s="51"/>
      <c r="D91" s="51"/>
    </row>
    <row r="92" spans="1:9" x14ac:dyDescent="0.2">
      <c r="A92" s="51"/>
      <c r="B92" s="51"/>
      <c r="C92" s="51"/>
      <c r="D92" s="51"/>
    </row>
    <row r="93" spans="1:9" x14ac:dyDescent="0.2">
      <c r="A93" s="51"/>
    </row>
    <row r="94" spans="1:9" x14ac:dyDescent="0.2">
      <c r="A94" s="51"/>
    </row>
  </sheetData>
  <sheetProtection algorithmName="SHA-512" hashValue="QnApCIxHPg2Z+ImXq9XNW4aTx26F4p2UiK+DnR5zliBnmXhqh3J4qv0T7yFGQZA+CyS8qJ/JC3vTfBBjc/l+zA==" saltValue="D3rbi6noiJsKHartrpwRJA==" spinCount="100000" sheet="1" insertRows="0" selectLockedCells="1"/>
  <mergeCells count="106">
    <mergeCell ref="K60:O60"/>
    <mergeCell ref="A74:H74"/>
    <mergeCell ref="B65:F65"/>
    <mergeCell ref="A67:F67"/>
    <mergeCell ref="A69:A70"/>
    <mergeCell ref="B69:D70"/>
    <mergeCell ref="A72:H72"/>
    <mergeCell ref="A73:H73"/>
    <mergeCell ref="A59:C59"/>
    <mergeCell ref="A61:A62"/>
    <mergeCell ref="B61:F61"/>
    <mergeCell ref="B62:F62"/>
    <mergeCell ref="B63:F63"/>
    <mergeCell ref="B64:F64"/>
    <mergeCell ref="A54:C54"/>
    <mergeCell ref="G54:H54"/>
    <mergeCell ref="A55:C55"/>
    <mergeCell ref="G55:H55"/>
    <mergeCell ref="A57:C57"/>
    <mergeCell ref="A58:H58"/>
    <mergeCell ref="A51:C51"/>
    <mergeCell ref="G51:H51"/>
    <mergeCell ref="A52:C52"/>
    <mergeCell ref="G52:H52"/>
    <mergeCell ref="A53:C53"/>
    <mergeCell ref="G53:H53"/>
    <mergeCell ref="A47:C47"/>
    <mergeCell ref="A48:C48"/>
    <mergeCell ref="G48:H48"/>
    <mergeCell ref="A49:C49"/>
    <mergeCell ref="G49:H49"/>
    <mergeCell ref="A50:C50"/>
    <mergeCell ref="G50:H50"/>
    <mergeCell ref="A44:C44"/>
    <mergeCell ref="G44:H44"/>
    <mergeCell ref="A45:C45"/>
    <mergeCell ref="G45:H45"/>
    <mergeCell ref="A46:C46"/>
    <mergeCell ref="G46:H46"/>
    <mergeCell ref="A41:C41"/>
    <mergeCell ref="G41:H41"/>
    <mergeCell ref="A42:C42"/>
    <mergeCell ref="G42:H42"/>
    <mergeCell ref="A43:C43"/>
    <mergeCell ref="G43:H43"/>
    <mergeCell ref="B35:C35"/>
    <mergeCell ref="B36:C36"/>
    <mergeCell ref="G37:H37"/>
    <mergeCell ref="G38:H38"/>
    <mergeCell ref="G39:H39"/>
    <mergeCell ref="G40:H40"/>
    <mergeCell ref="G29:H29"/>
    <mergeCell ref="G30:H30"/>
    <mergeCell ref="G31:H31"/>
    <mergeCell ref="G32:H32"/>
    <mergeCell ref="B33:C33"/>
    <mergeCell ref="B34:C34"/>
    <mergeCell ref="B26:C26"/>
    <mergeCell ref="G26:H26"/>
    <mergeCell ref="B27:C27"/>
    <mergeCell ref="G27:H27"/>
    <mergeCell ref="B28:C28"/>
    <mergeCell ref="G28:H28"/>
    <mergeCell ref="A23:C23"/>
    <mergeCell ref="G23:H23"/>
    <mergeCell ref="A24:C24"/>
    <mergeCell ref="G24:H24"/>
    <mergeCell ref="B25:C25"/>
    <mergeCell ref="G25:H25"/>
    <mergeCell ref="A19:C19"/>
    <mergeCell ref="G19:H19"/>
    <mergeCell ref="A20:C20"/>
    <mergeCell ref="A21:H21"/>
    <mergeCell ref="A22:C22"/>
    <mergeCell ref="G22:H22"/>
    <mergeCell ref="A16:C16"/>
    <mergeCell ref="G16:H16"/>
    <mergeCell ref="A17:C17"/>
    <mergeCell ref="G17:H17"/>
    <mergeCell ref="A18:C18"/>
    <mergeCell ref="G18:H18"/>
    <mergeCell ref="A13:C13"/>
    <mergeCell ref="G13:H13"/>
    <mergeCell ref="A14:C14"/>
    <mergeCell ref="G14:H14"/>
    <mergeCell ref="A15:C15"/>
    <mergeCell ref="G15:H15"/>
    <mergeCell ref="A11:C11"/>
    <mergeCell ref="G11:H11"/>
    <mergeCell ref="A12:C12"/>
    <mergeCell ref="G12:H12"/>
    <mergeCell ref="A7:C7"/>
    <mergeCell ref="G7:H7"/>
    <mergeCell ref="A8:C8"/>
    <mergeCell ref="G8:H8"/>
    <mergeCell ref="A9:C9"/>
    <mergeCell ref="G9:H9"/>
    <mergeCell ref="A1:H1"/>
    <mergeCell ref="A2:H2"/>
    <mergeCell ref="A3:H3"/>
    <mergeCell ref="B4:H4"/>
    <mergeCell ref="B5:H5"/>
    <mergeCell ref="A6:C6"/>
    <mergeCell ref="G6:H6"/>
    <mergeCell ref="A10:C10"/>
    <mergeCell ref="G10:H10"/>
  </mergeCells>
  <conditionalFormatting sqref="P6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62">
    <cfRule type="cellIs" dxfId="1" priority="1" operator="lessThan">
      <formula>0</formula>
    </cfRule>
    <cfRule type="cellIs" dxfId="0" priority="2" operator="greaterThan">
      <formula>0</formula>
    </cfRule>
  </conditionalFormatting>
  <dataValidations count="1">
    <dataValidation type="whole" allowBlank="1" showInputMessage="1" showErrorMessage="1" error="Enter Whole numbers" sqref="D26:E28 D57:E57 D34:E36 D38:E40 D42:E55 D30:E32" xr:uid="{F47AB846-68EA-4E5D-B646-1D643E554CD4}">
      <formula1>1</formula1>
      <formula2>10000000000</formula2>
    </dataValidation>
  </dataValidations>
  <printOptions horizontalCentered="1"/>
  <pageMargins left="0.25" right="0.25" top="0.25" bottom="0.25" header="0.05" footer="0.05"/>
  <pageSetup scale="62" fitToHeight="2" orientation="landscape" r:id="rId1"/>
  <rowBreaks count="1" manualBreakCount="1">
    <brk id="4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15</vt:i4>
      </vt:variant>
    </vt:vector>
  </HeadingPairs>
  <TitlesOfParts>
    <vt:vector size="25" baseType="lpstr">
      <vt:lpstr>INSTRUCTIONS</vt:lpstr>
      <vt:lpstr>Summary of Multi Year Requests </vt:lpstr>
      <vt:lpstr>Operational Budget Form Yr 1</vt:lpstr>
      <vt:lpstr>Personnel Schedule Yr 1</vt:lpstr>
      <vt:lpstr>Operational Budget Form Year 2</vt:lpstr>
      <vt:lpstr>Personnel Schedule Yr 2</vt:lpstr>
      <vt:lpstr>Operational Budget Form Yr 3</vt:lpstr>
      <vt:lpstr>Personnel Schedule Yr 3</vt:lpstr>
      <vt:lpstr>Operational Budget Form(SAMPLE)</vt:lpstr>
      <vt:lpstr>Personnel Schedule  (SAMPLE)</vt:lpstr>
      <vt:lpstr>INSTRUCTIONS!Print_Area</vt:lpstr>
      <vt:lpstr>'Operational Budget Form Year 2'!Print_Area</vt:lpstr>
      <vt:lpstr>'Operational Budget Form Yr 1'!Print_Area</vt:lpstr>
      <vt:lpstr>'Operational Budget Form Yr 3'!Print_Area</vt:lpstr>
      <vt:lpstr>'Operational Budget Form(SAMPLE)'!Print_Area</vt:lpstr>
      <vt:lpstr>'Summary of Multi Year Requests '!Print_Area</vt:lpstr>
      <vt:lpstr>'Operational Budget Form Year 2'!Print_Titles</vt:lpstr>
      <vt:lpstr>'Operational Budget Form Yr 1'!Print_Titles</vt:lpstr>
      <vt:lpstr>'Operational Budget Form Yr 3'!Print_Titles</vt:lpstr>
      <vt:lpstr>'Operational Budget Form(SAMPLE)'!Print_Titles</vt:lpstr>
      <vt:lpstr>'Personnel Schedule  (SAMPLE)'!Print_Titles</vt:lpstr>
      <vt:lpstr>'Personnel Schedule Yr 1'!Print_Titles</vt:lpstr>
      <vt:lpstr>'Personnel Schedule Yr 2'!Print_Titles</vt:lpstr>
      <vt:lpstr>'Personnel Schedule Yr 3'!Print_Titles</vt:lpstr>
      <vt:lpstr>'Summary of Multi Year Requests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Copy of example budget template.xlsm</dc:title>
  <dc:creator>Mflores</dc:creator>
  <cp:lastModifiedBy>Medina, Venessa</cp:lastModifiedBy>
  <cp:lastPrinted>2022-04-14T17:58:56Z</cp:lastPrinted>
  <dcterms:created xsi:type="dcterms:W3CDTF">2022-02-23T19:35:16Z</dcterms:created>
  <dcterms:modified xsi:type="dcterms:W3CDTF">2022-07-12T20:38:01Z</dcterms:modified>
</cp:coreProperties>
</file>